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Volumes/JCavalcante/UIC/Nks Project/wt mice/Histology/Wound Closure (Pics)/"/>
    </mc:Choice>
  </mc:AlternateContent>
  <bookViews>
    <workbookView xWindow="0" yWindow="500" windowWidth="14320" windowHeight="16040" tabRatio="500" activeTab="3"/>
  </bookViews>
  <sheets>
    <sheet name="Wound Area NK Abl Cohort I" sheetId="2" r:id="rId1"/>
    <sheet name="Wound Area NK Abl Cohort II" sheetId="3" r:id="rId2"/>
    <sheet name="Wound Area Control" sheetId="1" r:id="rId3"/>
    <sheet name="Summary" sheetId="4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3" i="4" l="1"/>
  <c r="P4" i="4"/>
  <c r="P5" i="4"/>
  <c r="O7" i="4"/>
  <c r="O8" i="4"/>
  <c r="O9" i="4"/>
  <c r="O4" i="4"/>
  <c r="O5" i="4"/>
  <c r="O3" i="4"/>
  <c r="G75" i="1"/>
  <c r="H75" i="1"/>
  <c r="G76" i="1"/>
  <c r="H76" i="1"/>
  <c r="K73" i="1"/>
  <c r="G73" i="1"/>
  <c r="H73" i="1"/>
  <c r="G74" i="1"/>
  <c r="H74" i="1"/>
  <c r="J73" i="1"/>
  <c r="I73" i="1"/>
  <c r="G36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H23" i="1"/>
  <c r="H24" i="1"/>
  <c r="J23" i="1"/>
  <c r="G25" i="1"/>
  <c r="H25" i="1"/>
  <c r="G26" i="1"/>
  <c r="H26" i="1"/>
  <c r="I23" i="1"/>
  <c r="K23" i="1"/>
  <c r="G5" i="1"/>
  <c r="H5" i="1"/>
  <c r="G6" i="1"/>
  <c r="H6" i="1"/>
  <c r="K3" i="1"/>
  <c r="G3" i="1"/>
  <c r="H3" i="1"/>
  <c r="G4" i="1"/>
  <c r="H4" i="1"/>
  <c r="J3" i="1"/>
  <c r="H15" i="1"/>
  <c r="H16" i="1"/>
  <c r="H17" i="1"/>
  <c r="H18" i="1"/>
  <c r="I15" i="1"/>
  <c r="I3" i="1"/>
  <c r="G7" i="1"/>
  <c r="H7" i="1"/>
  <c r="G8" i="1"/>
  <c r="H8" i="1"/>
  <c r="J7" i="1"/>
  <c r="G65" i="1"/>
  <c r="H65" i="1"/>
  <c r="G66" i="1"/>
  <c r="H66" i="1"/>
  <c r="G67" i="1"/>
  <c r="H67" i="1"/>
  <c r="G68" i="1"/>
  <c r="H68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I57" i="1"/>
  <c r="J57" i="1"/>
  <c r="K57" i="1"/>
  <c r="G61" i="1"/>
  <c r="H61" i="1"/>
  <c r="G62" i="1"/>
  <c r="H62" i="1"/>
  <c r="G63" i="1"/>
  <c r="H63" i="1"/>
  <c r="G64" i="1"/>
  <c r="H64" i="1"/>
  <c r="I61" i="1"/>
  <c r="J61" i="1"/>
  <c r="K61" i="1"/>
  <c r="I65" i="1"/>
  <c r="J65" i="1"/>
  <c r="K65" i="1"/>
  <c r="G69" i="1"/>
  <c r="H69" i="1"/>
  <c r="G70" i="1"/>
  <c r="H70" i="1"/>
  <c r="G71" i="1"/>
  <c r="H71" i="1"/>
  <c r="G72" i="1"/>
  <c r="H72" i="1"/>
  <c r="I69" i="1"/>
  <c r="J69" i="1"/>
  <c r="K69" i="1"/>
  <c r="G30" i="1"/>
  <c r="H30" i="1"/>
  <c r="G31" i="1"/>
  <c r="H31" i="1"/>
  <c r="G32" i="1"/>
  <c r="H32" i="1"/>
  <c r="G33" i="1"/>
  <c r="H33" i="1"/>
  <c r="G34" i="1"/>
  <c r="H34" i="1"/>
  <c r="G35" i="1"/>
  <c r="H35" i="1"/>
  <c r="I32" i="1"/>
  <c r="J32" i="1"/>
  <c r="K32" i="1"/>
  <c r="H36" i="1"/>
  <c r="G37" i="1"/>
  <c r="H37" i="1"/>
  <c r="G38" i="1"/>
  <c r="H38" i="1"/>
  <c r="G39" i="1"/>
  <c r="H39" i="1"/>
  <c r="I36" i="1"/>
  <c r="J36" i="1"/>
  <c r="K36" i="1"/>
  <c r="G40" i="1"/>
  <c r="H40" i="1"/>
  <c r="G41" i="1"/>
  <c r="H41" i="1"/>
  <c r="G42" i="1"/>
  <c r="H42" i="1"/>
  <c r="G43" i="1"/>
  <c r="H43" i="1"/>
  <c r="I40" i="1"/>
  <c r="J40" i="1"/>
  <c r="K40" i="1"/>
  <c r="G44" i="1"/>
  <c r="H44" i="1"/>
  <c r="G45" i="1"/>
  <c r="H45" i="1"/>
  <c r="G46" i="1"/>
  <c r="H46" i="1"/>
  <c r="G47" i="1"/>
  <c r="H47" i="1"/>
  <c r="I44" i="1"/>
  <c r="J44" i="1"/>
  <c r="K44" i="1"/>
  <c r="G48" i="1"/>
  <c r="H48" i="1"/>
  <c r="G49" i="1"/>
  <c r="H49" i="1"/>
  <c r="G50" i="1"/>
  <c r="H50" i="1"/>
  <c r="G51" i="1"/>
  <c r="H51" i="1"/>
  <c r="I48" i="1"/>
  <c r="J48" i="1"/>
  <c r="K48" i="1"/>
  <c r="G53" i="1"/>
  <c r="H53" i="1"/>
  <c r="I53" i="1"/>
  <c r="J53" i="1"/>
  <c r="K53" i="1"/>
  <c r="G9" i="1"/>
  <c r="H9" i="1"/>
  <c r="G10" i="1"/>
  <c r="H10" i="1"/>
  <c r="I7" i="1"/>
  <c r="K7" i="1"/>
  <c r="H11" i="1"/>
  <c r="H12" i="1"/>
  <c r="H13" i="1"/>
  <c r="H14" i="1"/>
  <c r="I11" i="1"/>
  <c r="J11" i="1"/>
  <c r="K11" i="1"/>
  <c r="J15" i="1"/>
  <c r="K15" i="1"/>
  <c r="H19" i="1"/>
  <c r="H20" i="1"/>
  <c r="H21" i="1"/>
  <c r="H22" i="1"/>
  <c r="I19" i="1"/>
  <c r="J19" i="1"/>
  <c r="K19" i="1"/>
  <c r="G28" i="1"/>
  <c r="H28" i="1"/>
  <c r="G29" i="1"/>
  <c r="H29" i="1"/>
  <c r="I28" i="1"/>
  <c r="J28" i="1"/>
  <c r="K28" i="1"/>
  <c r="G150" i="3"/>
  <c r="H150" i="3"/>
  <c r="G149" i="3"/>
  <c r="H149" i="3"/>
  <c r="G148" i="3"/>
  <c r="H148" i="3"/>
  <c r="K147" i="3"/>
  <c r="G147" i="3"/>
  <c r="H147" i="3"/>
  <c r="J147" i="3"/>
  <c r="I147" i="3"/>
  <c r="G146" i="3"/>
  <c r="H146" i="3"/>
  <c r="G145" i="3"/>
  <c r="H145" i="3"/>
  <c r="G144" i="3"/>
  <c r="H144" i="3"/>
  <c r="K143" i="3"/>
  <c r="G143" i="3"/>
  <c r="H143" i="3"/>
  <c r="J143" i="3"/>
  <c r="I143" i="3"/>
  <c r="G142" i="3"/>
  <c r="H142" i="3"/>
  <c r="G141" i="3"/>
  <c r="H141" i="3"/>
  <c r="G140" i="3"/>
  <c r="H140" i="3"/>
  <c r="K139" i="3"/>
  <c r="G139" i="3"/>
  <c r="H139" i="3"/>
  <c r="J139" i="3"/>
  <c r="I139" i="3"/>
  <c r="G138" i="3"/>
  <c r="H138" i="3"/>
  <c r="G137" i="3"/>
  <c r="H137" i="3"/>
  <c r="G136" i="3"/>
  <c r="H136" i="3"/>
  <c r="K135" i="3"/>
  <c r="G135" i="3"/>
  <c r="H135" i="3"/>
  <c r="J135" i="3"/>
  <c r="I135" i="3"/>
  <c r="G134" i="3"/>
  <c r="H134" i="3"/>
  <c r="G133" i="3"/>
  <c r="H133" i="3"/>
  <c r="G132" i="3"/>
  <c r="H132" i="3"/>
  <c r="K131" i="3"/>
  <c r="G131" i="3"/>
  <c r="H131" i="3"/>
  <c r="J131" i="3"/>
  <c r="I131" i="3"/>
  <c r="G130" i="3"/>
  <c r="H130" i="3"/>
  <c r="G129" i="3"/>
  <c r="H129" i="3"/>
  <c r="G128" i="3"/>
  <c r="H128" i="3"/>
  <c r="K127" i="3"/>
  <c r="G127" i="3"/>
  <c r="H127" i="3"/>
  <c r="J127" i="3"/>
  <c r="I127" i="3"/>
  <c r="G125" i="3"/>
  <c r="H125" i="3"/>
  <c r="G124" i="3"/>
  <c r="H124" i="3"/>
  <c r="G123" i="3"/>
  <c r="H123" i="3"/>
  <c r="K122" i="3"/>
  <c r="G122" i="3"/>
  <c r="H122" i="3"/>
  <c r="J122" i="3"/>
  <c r="I122" i="3"/>
  <c r="G121" i="3"/>
  <c r="H121" i="3"/>
  <c r="G120" i="3"/>
  <c r="H120" i="3"/>
  <c r="G119" i="3"/>
  <c r="H119" i="3"/>
  <c r="K118" i="3"/>
  <c r="G118" i="3"/>
  <c r="H118" i="3"/>
  <c r="J118" i="3"/>
  <c r="I118" i="3"/>
  <c r="G117" i="3"/>
  <c r="H117" i="3"/>
  <c r="G116" i="3"/>
  <c r="H116" i="3"/>
  <c r="G115" i="3"/>
  <c r="H115" i="3"/>
  <c r="K114" i="3"/>
  <c r="G114" i="3"/>
  <c r="H114" i="3"/>
  <c r="J114" i="3"/>
  <c r="I114" i="3"/>
  <c r="G113" i="3"/>
  <c r="H113" i="3"/>
  <c r="G112" i="3"/>
  <c r="H112" i="3"/>
  <c r="G111" i="3"/>
  <c r="H111" i="3"/>
  <c r="K110" i="3"/>
  <c r="G110" i="3"/>
  <c r="H110" i="3"/>
  <c r="J110" i="3"/>
  <c r="I110" i="3"/>
  <c r="G109" i="3"/>
  <c r="H109" i="3"/>
  <c r="G108" i="3"/>
  <c r="H108" i="3"/>
  <c r="G107" i="3"/>
  <c r="H107" i="3"/>
  <c r="K106" i="3"/>
  <c r="G106" i="3"/>
  <c r="H106" i="3"/>
  <c r="J106" i="3"/>
  <c r="I106" i="3"/>
  <c r="G105" i="3"/>
  <c r="H105" i="3"/>
  <c r="G104" i="3"/>
  <c r="H104" i="3"/>
  <c r="G103" i="3"/>
  <c r="H103" i="3"/>
  <c r="K102" i="3"/>
  <c r="G102" i="3"/>
  <c r="H102" i="3"/>
  <c r="J102" i="3"/>
  <c r="I102" i="3"/>
  <c r="G100" i="3"/>
  <c r="H100" i="3"/>
  <c r="G99" i="3"/>
  <c r="H99" i="3"/>
  <c r="G98" i="3"/>
  <c r="H98" i="3"/>
  <c r="K97" i="3"/>
  <c r="G97" i="3"/>
  <c r="H97" i="3"/>
  <c r="J97" i="3"/>
  <c r="I97" i="3"/>
  <c r="G96" i="3"/>
  <c r="H96" i="3"/>
  <c r="G95" i="3"/>
  <c r="H95" i="3"/>
  <c r="G94" i="3"/>
  <c r="H94" i="3"/>
  <c r="K93" i="3"/>
  <c r="G93" i="3"/>
  <c r="H93" i="3"/>
  <c r="J93" i="3"/>
  <c r="I93" i="3"/>
  <c r="G92" i="3"/>
  <c r="H92" i="3"/>
  <c r="G91" i="3"/>
  <c r="H91" i="3"/>
  <c r="G90" i="3"/>
  <c r="H90" i="3"/>
  <c r="K89" i="3"/>
  <c r="G89" i="3"/>
  <c r="H89" i="3"/>
  <c r="J89" i="3"/>
  <c r="I89" i="3"/>
  <c r="G88" i="3"/>
  <c r="H88" i="3"/>
  <c r="G87" i="3"/>
  <c r="H87" i="3"/>
  <c r="G86" i="3"/>
  <c r="H86" i="3"/>
  <c r="K85" i="3"/>
  <c r="G85" i="3"/>
  <c r="H85" i="3"/>
  <c r="J85" i="3"/>
  <c r="I85" i="3"/>
  <c r="G84" i="3"/>
  <c r="H84" i="3"/>
  <c r="G83" i="3"/>
  <c r="H83" i="3"/>
  <c r="G82" i="3"/>
  <c r="H82" i="3"/>
  <c r="K81" i="3"/>
  <c r="G81" i="3"/>
  <c r="H81" i="3"/>
  <c r="J81" i="3"/>
  <c r="I81" i="3"/>
  <c r="G80" i="3"/>
  <c r="H80" i="3"/>
  <c r="G79" i="3"/>
  <c r="H79" i="3"/>
  <c r="G78" i="3"/>
  <c r="H78" i="3"/>
  <c r="K77" i="3"/>
  <c r="G77" i="3"/>
  <c r="H77" i="3"/>
  <c r="J77" i="3"/>
  <c r="I77" i="3"/>
  <c r="G75" i="3"/>
  <c r="H75" i="3"/>
  <c r="G74" i="3"/>
  <c r="H74" i="3"/>
  <c r="G73" i="3"/>
  <c r="H73" i="3"/>
  <c r="K72" i="3"/>
  <c r="G72" i="3"/>
  <c r="H72" i="3"/>
  <c r="J72" i="3"/>
  <c r="I72" i="3"/>
  <c r="G71" i="3"/>
  <c r="H71" i="3"/>
  <c r="G70" i="3"/>
  <c r="H70" i="3"/>
  <c r="G69" i="3"/>
  <c r="H69" i="3"/>
  <c r="K68" i="3"/>
  <c r="G68" i="3"/>
  <c r="H68" i="3"/>
  <c r="J68" i="3"/>
  <c r="I68" i="3"/>
  <c r="G67" i="3"/>
  <c r="H67" i="3"/>
  <c r="G66" i="3"/>
  <c r="H66" i="3"/>
  <c r="G65" i="3"/>
  <c r="H65" i="3"/>
  <c r="K64" i="3"/>
  <c r="G64" i="3"/>
  <c r="H64" i="3"/>
  <c r="J64" i="3"/>
  <c r="I64" i="3"/>
  <c r="G63" i="3"/>
  <c r="H63" i="3"/>
  <c r="G62" i="3"/>
  <c r="H62" i="3"/>
  <c r="G61" i="3"/>
  <c r="H61" i="3"/>
  <c r="K60" i="3"/>
  <c r="G60" i="3"/>
  <c r="H60" i="3"/>
  <c r="J60" i="3"/>
  <c r="I60" i="3"/>
  <c r="G59" i="3"/>
  <c r="H59" i="3"/>
  <c r="G58" i="3"/>
  <c r="H58" i="3"/>
  <c r="G57" i="3"/>
  <c r="H57" i="3"/>
  <c r="K56" i="3"/>
  <c r="G56" i="3"/>
  <c r="H56" i="3"/>
  <c r="J56" i="3"/>
  <c r="I56" i="3"/>
  <c r="G55" i="3"/>
  <c r="H55" i="3"/>
  <c r="G54" i="3"/>
  <c r="H54" i="3"/>
  <c r="G53" i="3"/>
  <c r="H53" i="3"/>
  <c r="K52" i="3"/>
  <c r="G52" i="3"/>
  <c r="H52" i="3"/>
  <c r="J52" i="3"/>
  <c r="I52" i="3"/>
  <c r="G50" i="3"/>
  <c r="H50" i="3"/>
  <c r="G49" i="3"/>
  <c r="H49" i="3"/>
  <c r="G48" i="3"/>
  <c r="H48" i="3"/>
  <c r="K47" i="3"/>
  <c r="G47" i="3"/>
  <c r="H47" i="3"/>
  <c r="J47" i="3"/>
  <c r="I47" i="3"/>
  <c r="G46" i="3"/>
  <c r="H46" i="3"/>
  <c r="G45" i="3"/>
  <c r="H45" i="3"/>
  <c r="G44" i="3"/>
  <c r="H44" i="3"/>
  <c r="K43" i="3"/>
  <c r="G43" i="3"/>
  <c r="H43" i="3"/>
  <c r="J43" i="3"/>
  <c r="I43" i="3"/>
  <c r="G42" i="3"/>
  <c r="H42" i="3"/>
  <c r="G41" i="3"/>
  <c r="H41" i="3"/>
  <c r="G40" i="3"/>
  <c r="H40" i="3"/>
  <c r="K39" i="3"/>
  <c r="G39" i="3"/>
  <c r="H39" i="3"/>
  <c r="J39" i="3"/>
  <c r="I39" i="3"/>
  <c r="G38" i="3"/>
  <c r="H38" i="3"/>
  <c r="G37" i="3"/>
  <c r="H37" i="3"/>
  <c r="G36" i="3"/>
  <c r="H36" i="3"/>
  <c r="K35" i="3"/>
  <c r="G35" i="3"/>
  <c r="H35" i="3"/>
  <c r="J35" i="3"/>
  <c r="I35" i="3"/>
  <c r="G34" i="3"/>
  <c r="H34" i="3"/>
  <c r="G33" i="3"/>
  <c r="H33" i="3"/>
  <c r="G32" i="3"/>
  <c r="H32" i="3"/>
  <c r="K31" i="3"/>
  <c r="G31" i="3"/>
  <c r="H31" i="3"/>
  <c r="J31" i="3"/>
  <c r="I31" i="3"/>
  <c r="G30" i="3"/>
  <c r="H30" i="3"/>
  <c r="G29" i="3"/>
  <c r="H29" i="3"/>
  <c r="G28" i="3"/>
  <c r="H28" i="3"/>
  <c r="K27" i="3"/>
  <c r="G27" i="3"/>
  <c r="H27" i="3"/>
  <c r="J27" i="3"/>
  <c r="I27" i="3"/>
  <c r="G25" i="3"/>
  <c r="H25" i="3"/>
  <c r="G24" i="3"/>
  <c r="H24" i="3"/>
  <c r="G23" i="3"/>
  <c r="H23" i="3"/>
  <c r="K22" i="3"/>
  <c r="G22" i="3"/>
  <c r="H22" i="3"/>
  <c r="J22" i="3"/>
  <c r="I22" i="3"/>
  <c r="G21" i="3"/>
  <c r="H21" i="3"/>
  <c r="G20" i="3"/>
  <c r="H20" i="3"/>
  <c r="G19" i="3"/>
  <c r="H19" i="3"/>
  <c r="K18" i="3"/>
  <c r="G18" i="3"/>
  <c r="H18" i="3"/>
  <c r="J18" i="3"/>
  <c r="I18" i="3"/>
  <c r="G17" i="3"/>
  <c r="H17" i="3"/>
  <c r="G16" i="3"/>
  <c r="H16" i="3"/>
  <c r="G15" i="3"/>
  <c r="H15" i="3"/>
  <c r="K14" i="3"/>
  <c r="G14" i="3"/>
  <c r="H14" i="3"/>
  <c r="J14" i="3"/>
  <c r="I14" i="3"/>
  <c r="G13" i="3"/>
  <c r="H13" i="3"/>
  <c r="G12" i="3"/>
  <c r="H12" i="3"/>
  <c r="G11" i="3"/>
  <c r="H11" i="3"/>
  <c r="K10" i="3"/>
  <c r="G10" i="3"/>
  <c r="H10" i="3"/>
  <c r="J10" i="3"/>
  <c r="I10" i="3"/>
  <c r="G9" i="3"/>
  <c r="H9" i="3"/>
  <c r="G8" i="3"/>
  <c r="H8" i="3"/>
  <c r="G7" i="3"/>
  <c r="H7" i="3"/>
  <c r="K6" i="3"/>
  <c r="G6" i="3"/>
  <c r="H6" i="3"/>
  <c r="J6" i="3"/>
  <c r="I6" i="3"/>
  <c r="G5" i="3"/>
  <c r="H5" i="3"/>
  <c r="G4" i="3"/>
  <c r="H4" i="3"/>
  <c r="G3" i="3"/>
  <c r="H3" i="3"/>
  <c r="K2" i="3"/>
  <c r="G2" i="3"/>
  <c r="H2" i="3"/>
  <c r="J2" i="3"/>
  <c r="I2" i="3"/>
  <c r="G102" i="2"/>
  <c r="H102" i="2"/>
  <c r="G103" i="2"/>
  <c r="H103" i="2"/>
  <c r="G104" i="2"/>
  <c r="H104" i="2"/>
  <c r="G105" i="2"/>
  <c r="H105" i="2"/>
  <c r="I102" i="2"/>
  <c r="J102" i="2"/>
  <c r="K102" i="2"/>
  <c r="G106" i="2"/>
  <c r="H106" i="2"/>
  <c r="G107" i="2"/>
  <c r="H107" i="2"/>
  <c r="G108" i="2"/>
  <c r="H108" i="2"/>
  <c r="G109" i="2"/>
  <c r="H109" i="2"/>
  <c r="I106" i="2"/>
  <c r="J106" i="2"/>
  <c r="K106" i="2"/>
  <c r="G110" i="2"/>
  <c r="H110" i="2"/>
  <c r="G111" i="2"/>
  <c r="H111" i="2"/>
  <c r="G112" i="2"/>
  <c r="H112" i="2"/>
  <c r="G113" i="2"/>
  <c r="H113" i="2"/>
  <c r="I110" i="2"/>
  <c r="J110" i="2"/>
  <c r="K110" i="2"/>
  <c r="G114" i="2"/>
  <c r="H114" i="2"/>
  <c r="G115" i="2"/>
  <c r="H115" i="2"/>
  <c r="G116" i="2"/>
  <c r="H116" i="2"/>
  <c r="G117" i="2"/>
  <c r="H117" i="2"/>
  <c r="I114" i="2"/>
  <c r="J114" i="2"/>
  <c r="K114" i="2"/>
  <c r="G118" i="2"/>
  <c r="H118" i="2"/>
  <c r="G119" i="2"/>
  <c r="H119" i="2"/>
  <c r="G120" i="2"/>
  <c r="H120" i="2"/>
  <c r="G121" i="2"/>
  <c r="H121" i="2"/>
  <c r="I118" i="2"/>
  <c r="J118" i="2"/>
  <c r="K118" i="2"/>
  <c r="G122" i="2"/>
  <c r="H122" i="2"/>
  <c r="G123" i="2"/>
  <c r="H123" i="2"/>
  <c r="G124" i="2"/>
  <c r="H124" i="2"/>
  <c r="G125" i="2"/>
  <c r="H125" i="2"/>
  <c r="I122" i="2"/>
  <c r="J122" i="2"/>
  <c r="K122" i="2"/>
  <c r="G127" i="2"/>
  <c r="H127" i="2"/>
  <c r="G128" i="2"/>
  <c r="H128" i="2"/>
  <c r="G129" i="2"/>
  <c r="H129" i="2"/>
  <c r="G130" i="2"/>
  <c r="H130" i="2"/>
  <c r="I127" i="2"/>
  <c r="J127" i="2"/>
  <c r="K127" i="2"/>
  <c r="G131" i="2"/>
  <c r="H131" i="2"/>
  <c r="G132" i="2"/>
  <c r="H132" i="2"/>
  <c r="G133" i="2"/>
  <c r="H133" i="2"/>
  <c r="G134" i="2"/>
  <c r="H134" i="2"/>
  <c r="I131" i="2"/>
  <c r="J131" i="2"/>
  <c r="K131" i="2"/>
  <c r="G135" i="2"/>
  <c r="H135" i="2"/>
  <c r="G136" i="2"/>
  <c r="H136" i="2"/>
  <c r="G137" i="2"/>
  <c r="H137" i="2"/>
  <c r="G138" i="2"/>
  <c r="H138" i="2"/>
  <c r="I135" i="2"/>
  <c r="J135" i="2"/>
  <c r="K135" i="2"/>
  <c r="G139" i="2"/>
  <c r="H139" i="2"/>
  <c r="G140" i="2"/>
  <c r="H140" i="2"/>
  <c r="G141" i="2"/>
  <c r="H141" i="2"/>
  <c r="G142" i="2"/>
  <c r="H142" i="2"/>
  <c r="I139" i="2"/>
  <c r="J139" i="2"/>
  <c r="K139" i="2"/>
  <c r="G143" i="2"/>
  <c r="H143" i="2"/>
  <c r="G144" i="2"/>
  <c r="H144" i="2"/>
  <c r="G145" i="2"/>
  <c r="H145" i="2"/>
  <c r="G146" i="2"/>
  <c r="H146" i="2"/>
  <c r="I143" i="2"/>
  <c r="J143" i="2"/>
  <c r="K143" i="2"/>
  <c r="G147" i="2"/>
  <c r="H147" i="2"/>
  <c r="G148" i="2"/>
  <c r="H148" i="2"/>
  <c r="G149" i="2"/>
  <c r="H149" i="2"/>
  <c r="G150" i="2"/>
  <c r="H150" i="2"/>
  <c r="I147" i="2"/>
  <c r="J147" i="2"/>
  <c r="K147" i="2"/>
  <c r="G2" i="2"/>
  <c r="H2" i="2"/>
  <c r="G3" i="2"/>
  <c r="H3" i="2"/>
  <c r="G4" i="2"/>
  <c r="H4" i="2"/>
  <c r="G5" i="2"/>
  <c r="H5" i="2"/>
  <c r="I2" i="2"/>
  <c r="G35" i="2"/>
  <c r="H35" i="2"/>
  <c r="G36" i="2"/>
  <c r="H36" i="2"/>
  <c r="I35" i="2"/>
  <c r="G43" i="2"/>
  <c r="H43" i="2"/>
  <c r="G44" i="2"/>
  <c r="H44" i="2"/>
  <c r="I43" i="2"/>
  <c r="G37" i="2"/>
  <c r="H37" i="2"/>
  <c r="G38" i="2"/>
  <c r="H38" i="2"/>
  <c r="K35" i="2"/>
  <c r="G6" i="2"/>
  <c r="H6" i="2"/>
  <c r="G7" i="2"/>
  <c r="H7" i="2"/>
  <c r="I6" i="2"/>
  <c r="G14" i="2"/>
  <c r="H14" i="2"/>
  <c r="G15" i="2"/>
  <c r="H15" i="2"/>
  <c r="I14" i="2"/>
  <c r="G16" i="2"/>
  <c r="H16" i="2"/>
  <c r="G100" i="2"/>
  <c r="H100" i="2"/>
  <c r="G99" i="2"/>
  <c r="H99" i="2"/>
  <c r="G98" i="2"/>
  <c r="H98" i="2"/>
  <c r="K97" i="2"/>
  <c r="G97" i="2"/>
  <c r="H97" i="2"/>
  <c r="J97" i="2"/>
  <c r="I97" i="2"/>
  <c r="G96" i="2"/>
  <c r="H96" i="2"/>
  <c r="G95" i="2"/>
  <c r="H95" i="2"/>
  <c r="G94" i="2"/>
  <c r="H94" i="2"/>
  <c r="K93" i="2"/>
  <c r="G93" i="2"/>
  <c r="H93" i="2"/>
  <c r="J93" i="2"/>
  <c r="I93" i="2"/>
  <c r="G92" i="2"/>
  <c r="H92" i="2"/>
  <c r="G91" i="2"/>
  <c r="H91" i="2"/>
  <c r="G90" i="2"/>
  <c r="H90" i="2"/>
  <c r="K89" i="2"/>
  <c r="G89" i="2"/>
  <c r="H89" i="2"/>
  <c r="J89" i="2"/>
  <c r="I89" i="2"/>
  <c r="G88" i="2"/>
  <c r="H88" i="2"/>
  <c r="G87" i="2"/>
  <c r="H87" i="2"/>
  <c r="G86" i="2"/>
  <c r="H86" i="2"/>
  <c r="K85" i="2"/>
  <c r="G85" i="2"/>
  <c r="H85" i="2"/>
  <c r="J85" i="2"/>
  <c r="I85" i="2"/>
  <c r="G84" i="2"/>
  <c r="H84" i="2"/>
  <c r="G83" i="2"/>
  <c r="H83" i="2"/>
  <c r="G82" i="2"/>
  <c r="H82" i="2"/>
  <c r="K81" i="2"/>
  <c r="G81" i="2"/>
  <c r="H81" i="2"/>
  <c r="J81" i="2"/>
  <c r="I81" i="2"/>
  <c r="G80" i="2"/>
  <c r="H80" i="2"/>
  <c r="G79" i="2"/>
  <c r="H79" i="2"/>
  <c r="G78" i="2"/>
  <c r="H78" i="2"/>
  <c r="K77" i="2"/>
  <c r="G77" i="2"/>
  <c r="H77" i="2"/>
  <c r="J77" i="2"/>
  <c r="I77" i="2"/>
  <c r="G75" i="2"/>
  <c r="H75" i="2"/>
  <c r="G74" i="2"/>
  <c r="H74" i="2"/>
  <c r="G73" i="2"/>
  <c r="H73" i="2"/>
  <c r="K72" i="2"/>
  <c r="G72" i="2"/>
  <c r="H72" i="2"/>
  <c r="J72" i="2"/>
  <c r="I72" i="2"/>
  <c r="G71" i="2"/>
  <c r="H71" i="2"/>
  <c r="G70" i="2"/>
  <c r="H70" i="2"/>
  <c r="G69" i="2"/>
  <c r="H69" i="2"/>
  <c r="K68" i="2"/>
  <c r="G68" i="2"/>
  <c r="H68" i="2"/>
  <c r="J68" i="2"/>
  <c r="I68" i="2"/>
  <c r="G67" i="2"/>
  <c r="H67" i="2"/>
  <c r="G66" i="2"/>
  <c r="H66" i="2"/>
  <c r="G65" i="2"/>
  <c r="H65" i="2"/>
  <c r="K64" i="2"/>
  <c r="G64" i="2"/>
  <c r="H64" i="2"/>
  <c r="J64" i="2"/>
  <c r="I64" i="2"/>
  <c r="G63" i="2"/>
  <c r="H63" i="2"/>
  <c r="G62" i="2"/>
  <c r="H62" i="2"/>
  <c r="G61" i="2"/>
  <c r="H61" i="2"/>
  <c r="K60" i="2"/>
  <c r="G60" i="2"/>
  <c r="H60" i="2"/>
  <c r="J60" i="2"/>
  <c r="I60" i="2"/>
  <c r="G59" i="2"/>
  <c r="H59" i="2"/>
  <c r="G58" i="2"/>
  <c r="H58" i="2"/>
  <c r="G57" i="2"/>
  <c r="H57" i="2"/>
  <c r="K56" i="2"/>
  <c r="G56" i="2"/>
  <c r="H56" i="2"/>
  <c r="J56" i="2"/>
  <c r="I56" i="2"/>
  <c r="G55" i="2"/>
  <c r="H55" i="2"/>
  <c r="G54" i="2"/>
  <c r="H54" i="2"/>
  <c r="G53" i="2"/>
  <c r="H53" i="2"/>
  <c r="K52" i="2"/>
  <c r="G52" i="2"/>
  <c r="H52" i="2"/>
  <c r="J52" i="2"/>
  <c r="I52" i="2"/>
  <c r="G41" i="2"/>
  <c r="H41" i="2"/>
  <c r="G42" i="2"/>
  <c r="H42" i="2"/>
  <c r="K39" i="2"/>
  <c r="G39" i="2"/>
  <c r="H39" i="2"/>
  <c r="G40" i="2"/>
  <c r="H40" i="2"/>
  <c r="J39" i="2"/>
  <c r="I39" i="2"/>
  <c r="G29" i="2"/>
  <c r="H29" i="2"/>
  <c r="G30" i="2"/>
  <c r="H30" i="2"/>
  <c r="K27" i="2"/>
  <c r="G33" i="2"/>
  <c r="H33" i="2"/>
  <c r="G34" i="2"/>
  <c r="H34" i="2"/>
  <c r="K31" i="2"/>
  <c r="G45" i="2"/>
  <c r="H45" i="2"/>
  <c r="G46" i="2"/>
  <c r="H46" i="2"/>
  <c r="K43" i="2"/>
  <c r="G49" i="2"/>
  <c r="H49" i="2"/>
  <c r="G50" i="2"/>
  <c r="H50" i="2"/>
  <c r="K47" i="2"/>
  <c r="G8" i="2"/>
  <c r="H8" i="2"/>
  <c r="G9" i="2"/>
  <c r="H9" i="2"/>
  <c r="K6" i="2"/>
  <c r="G12" i="2"/>
  <c r="H12" i="2"/>
  <c r="G13" i="2"/>
  <c r="H13" i="2"/>
  <c r="K10" i="2"/>
  <c r="G17" i="2"/>
  <c r="H17" i="2"/>
  <c r="K14" i="2"/>
  <c r="G20" i="2"/>
  <c r="H20" i="2"/>
  <c r="G21" i="2"/>
  <c r="H21" i="2"/>
  <c r="K18" i="2"/>
  <c r="G24" i="2"/>
  <c r="H24" i="2"/>
  <c r="G25" i="2"/>
  <c r="H25" i="2"/>
  <c r="K22" i="2"/>
  <c r="K2" i="2"/>
  <c r="J6" i="2"/>
  <c r="J2" i="2"/>
  <c r="J35" i="2"/>
  <c r="J43" i="2"/>
  <c r="G47" i="2"/>
  <c r="H47" i="2"/>
  <c r="G48" i="2"/>
  <c r="H48" i="2"/>
  <c r="J47" i="2"/>
  <c r="G10" i="2"/>
  <c r="H10" i="2"/>
  <c r="G11" i="2"/>
  <c r="H11" i="2"/>
  <c r="J10" i="2"/>
  <c r="J14" i="2"/>
  <c r="G18" i="2"/>
  <c r="H18" i="2"/>
  <c r="G19" i="2"/>
  <c r="H19" i="2"/>
  <c r="J18" i="2"/>
  <c r="G22" i="2"/>
  <c r="H22" i="2"/>
  <c r="G23" i="2"/>
  <c r="H23" i="2"/>
  <c r="J22" i="2"/>
  <c r="G27" i="2"/>
  <c r="H27" i="2"/>
  <c r="G28" i="2"/>
  <c r="H28" i="2"/>
  <c r="J27" i="2"/>
  <c r="G31" i="2"/>
  <c r="H31" i="2"/>
  <c r="G32" i="2"/>
  <c r="H32" i="2"/>
  <c r="J31" i="2"/>
  <c r="I10" i="2"/>
  <c r="I47" i="2"/>
  <c r="I18" i="2"/>
  <c r="I22" i="2"/>
  <c r="I27" i="2"/>
  <c r="I31" i="2"/>
</calcChain>
</file>

<file path=xl/sharedStrings.xml><?xml version="1.0" encoding="utf-8"?>
<sst xmlns="http://schemas.openxmlformats.org/spreadsheetml/2006/main" count="1593" uniqueCount="93">
  <si>
    <t>SAMPLE</t>
  </si>
  <si>
    <t>Wound Area</t>
  </si>
  <si>
    <t>STRAIN</t>
  </si>
  <si>
    <t>GENDER</t>
  </si>
  <si>
    <t>WT</t>
  </si>
  <si>
    <t>Ab</t>
  </si>
  <si>
    <t>IgG2a</t>
  </si>
  <si>
    <t>Difference</t>
  </si>
  <si>
    <t>3D 1UL</t>
  </si>
  <si>
    <t>3D 1UR</t>
  </si>
  <si>
    <t>3D 1LR</t>
  </si>
  <si>
    <t>3D 1LL</t>
  </si>
  <si>
    <t>3D 2UR</t>
  </si>
  <si>
    <t>3D 2UL</t>
  </si>
  <si>
    <t>3D 2LR</t>
  </si>
  <si>
    <t>3D 2LL</t>
  </si>
  <si>
    <t>3D 3UR</t>
  </si>
  <si>
    <t>3D 3UL</t>
  </si>
  <si>
    <t>3D 3LR</t>
  </si>
  <si>
    <t>3D 3LL</t>
  </si>
  <si>
    <t>3D 4UR</t>
  </si>
  <si>
    <t>3D 4UL</t>
  </si>
  <si>
    <t>3D 4LR</t>
  </si>
  <si>
    <t>3D 4LL</t>
  </si>
  <si>
    <t>3D 5UR</t>
  </si>
  <si>
    <t>3D 5UL</t>
  </si>
  <si>
    <t>3D 5LR</t>
  </si>
  <si>
    <t>3D 5LL</t>
  </si>
  <si>
    <t>3D 6UR</t>
  </si>
  <si>
    <t>3D 6UL</t>
  </si>
  <si>
    <t>3D 6LR</t>
  </si>
  <si>
    <t>3D 6LL</t>
  </si>
  <si>
    <t>Day 0 (area mm)</t>
  </si>
  <si>
    <t>Day x (area mm)</t>
  </si>
  <si>
    <t>M</t>
  </si>
  <si>
    <t>%</t>
  </si>
  <si>
    <t>pk136</t>
  </si>
  <si>
    <t>Mean % all</t>
  </si>
  <si>
    <t>Mean % Uppers</t>
  </si>
  <si>
    <t>Mean % Lowers</t>
  </si>
  <si>
    <t>5D 1UR</t>
  </si>
  <si>
    <t>5D 1UL</t>
  </si>
  <si>
    <t>5D 1LR</t>
  </si>
  <si>
    <t>5D 1LL</t>
  </si>
  <si>
    <t>5D 2UR</t>
  </si>
  <si>
    <t>5D 2UL</t>
  </si>
  <si>
    <t>5D 2LR</t>
  </si>
  <si>
    <t>5D 2LL</t>
  </si>
  <si>
    <t>5D 3UR</t>
  </si>
  <si>
    <t>5D 3UL</t>
  </si>
  <si>
    <t>5D 3LR</t>
  </si>
  <si>
    <t>5D 3LL</t>
  </si>
  <si>
    <t>5D 4UR</t>
  </si>
  <si>
    <t>5D 4UL</t>
  </si>
  <si>
    <t>5D 4LR</t>
  </si>
  <si>
    <t>5D 4LL</t>
  </si>
  <si>
    <t>5D 5UR</t>
  </si>
  <si>
    <t>5D 5UL</t>
  </si>
  <si>
    <t>5D 5LR</t>
  </si>
  <si>
    <t>5D 5LL</t>
  </si>
  <si>
    <t>5D 6UR</t>
  </si>
  <si>
    <t>5D 6UL</t>
  </si>
  <si>
    <t>5D 6LR</t>
  </si>
  <si>
    <t>5D 6LL</t>
  </si>
  <si>
    <t>7D 1UR</t>
  </si>
  <si>
    <t>7D 1UL</t>
  </si>
  <si>
    <t>7D 1LR</t>
  </si>
  <si>
    <t>7D 1LL</t>
  </si>
  <si>
    <t>7D 2UR</t>
  </si>
  <si>
    <t>7D 2UL</t>
  </si>
  <si>
    <t>7D 2LR</t>
  </si>
  <si>
    <t>7D 2LL</t>
  </si>
  <si>
    <t>7D 3UR</t>
  </si>
  <si>
    <t>7D 3UL</t>
  </si>
  <si>
    <t>7D 3LR</t>
  </si>
  <si>
    <t>7D 3LL</t>
  </si>
  <si>
    <t>7D 4UR</t>
  </si>
  <si>
    <t>7D 4UL</t>
  </si>
  <si>
    <t>7D 4LR</t>
  </si>
  <si>
    <t>7D 4LL</t>
  </si>
  <si>
    <t>7D 5UR</t>
  </si>
  <si>
    <t>7D 5UL</t>
  </si>
  <si>
    <t>7D 5LR</t>
  </si>
  <si>
    <t>7D 5LL</t>
  </si>
  <si>
    <t>7D 6UR</t>
  </si>
  <si>
    <t>7D 6UL</t>
  </si>
  <si>
    <t>7D 6LR</t>
  </si>
  <si>
    <t>7D 6LL</t>
  </si>
  <si>
    <t>None</t>
  </si>
  <si>
    <t>Day 3</t>
  </si>
  <si>
    <t>Day 5</t>
  </si>
  <si>
    <t>Day 7</t>
  </si>
  <si>
    <t>Comp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</si>
</sst>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3" borderId="0" xfId="0" applyFont="1" applyFill="1"/>
    <xf numFmtId="0" fontId="0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0" fillId="0" borderId="0" xfId="0" applyFill="1"/>
    <xf numFmtId="0" fontId="1" fillId="0" borderId="0" xfId="0" applyFont="1" applyFill="1" applyAlignment="1">
      <alignment horizontal="center"/>
    </xf>
    <xf numFmtId="2" fontId="0" fillId="0" borderId="0" xfId="0" applyNumberFormat="1" applyFill="1"/>
    <xf numFmtId="2" fontId="0" fillId="4" borderId="0" xfId="0" applyNumberFormat="1" applyFill="1"/>
    <xf numFmtId="2" fontId="0" fillId="5" borderId="0" xfId="0" applyNumberFormat="1" applyFill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2" borderId="0" xfId="0" applyFont="1" applyFill="1" applyBorder="1"/>
    <xf numFmtId="0" fontId="0" fillId="2" borderId="0" xfId="0" applyFill="1" applyBorder="1"/>
    <xf numFmtId="2" fontId="0" fillId="2" borderId="0" xfId="0" applyNumberForma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/>
    <xf numFmtId="0" fontId="0" fillId="0" borderId="0" xfId="0" applyFill="1" applyBorder="1"/>
    <xf numFmtId="0" fontId="0" fillId="6" borderId="0" xfId="0" applyFill="1" applyBorder="1"/>
    <xf numFmtId="2" fontId="0" fillId="6" borderId="0" xfId="0" applyNumberFormat="1" applyFill="1" applyBorder="1"/>
    <xf numFmtId="0" fontId="0" fillId="6" borderId="0" xfId="0" applyFill="1"/>
    <xf numFmtId="0" fontId="0" fillId="0" borderId="0" xfId="0" applyAlignment="1">
      <alignment horizontal="center"/>
    </xf>
    <xf numFmtId="0" fontId="2" fillId="2" borderId="0" xfId="0" applyFont="1" applyFill="1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" fillId="3" borderId="0" xfId="0" applyFont="1" applyFill="1"/>
    <xf numFmtId="0" fontId="0" fillId="0" borderId="0" xfId="0" applyAlignment="1">
      <alignment horizontal="center" vertical="center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0"/>
  <sheetViews>
    <sheetView workbookViewId="0">
      <selection activeCell="A8" sqref="A8:XFD8"/>
    </sheetView>
  </sheetViews>
  <sheetFormatPr baseColWidth="10" defaultRowHeight="16" x14ac:dyDescent="0.2"/>
  <cols>
    <col min="2" max="4" width="7.83203125" customWidth="1"/>
    <col min="5" max="5" width="14.83203125" bestFit="1" customWidth="1"/>
    <col min="6" max="6" width="14.6640625" bestFit="1" customWidth="1"/>
    <col min="7" max="7" width="9.6640625" style="16" bestFit="1" customWidth="1"/>
    <col min="8" max="8" width="9" customWidth="1"/>
    <col min="10" max="11" width="14.1640625" bestFit="1" customWidth="1"/>
  </cols>
  <sheetData>
    <row r="1" spans="1:11" x14ac:dyDescent="0.2">
      <c r="A1" s="6" t="s">
        <v>0</v>
      </c>
      <c r="B1" s="7" t="s">
        <v>2</v>
      </c>
      <c r="C1" s="7" t="s">
        <v>5</v>
      </c>
      <c r="D1" s="7" t="s">
        <v>3</v>
      </c>
      <c r="E1" s="7" t="s">
        <v>32</v>
      </c>
      <c r="F1" s="7" t="s">
        <v>33</v>
      </c>
      <c r="G1" s="17" t="s">
        <v>7</v>
      </c>
      <c r="H1" s="7" t="s">
        <v>35</v>
      </c>
      <c r="I1" s="7" t="s">
        <v>37</v>
      </c>
      <c r="J1" s="7" t="s">
        <v>38</v>
      </c>
      <c r="K1" s="7" t="s">
        <v>39</v>
      </c>
    </row>
    <row r="2" spans="1:11" x14ac:dyDescent="0.2">
      <c r="A2" s="8" t="s">
        <v>9</v>
      </c>
      <c r="B2" s="9" t="s">
        <v>4</v>
      </c>
      <c r="C2" s="9" t="s">
        <v>6</v>
      </c>
      <c r="D2" s="10" t="s">
        <v>34</v>
      </c>
      <c r="E2" s="11">
        <v>38.408000000000001</v>
      </c>
      <c r="F2" s="11">
        <v>20.61</v>
      </c>
      <c r="G2" s="16">
        <f>E2-F2</f>
        <v>17.798000000000002</v>
      </c>
      <c r="H2" s="18">
        <f>(100*G2)/E2</f>
        <v>46.339304311601751</v>
      </c>
      <c r="I2" s="18">
        <f>AVERAGE(H2:H5)</f>
        <v>20.809705396743205</v>
      </c>
      <c r="J2" s="3">
        <f>AVERAGE(H2:H3)</f>
        <v>34.718478241292843</v>
      </c>
      <c r="K2" s="3">
        <f>AVERAGE(H4:H5)</f>
        <v>6.9009325521935665</v>
      </c>
    </row>
    <row r="3" spans="1:11" x14ac:dyDescent="0.2">
      <c r="A3" s="8" t="s">
        <v>8</v>
      </c>
      <c r="B3" s="10" t="s">
        <v>4</v>
      </c>
      <c r="C3" s="9" t="s">
        <v>6</v>
      </c>
      <c r="D3" s="10" t="s">
        <v>34</v>
      </c>
      <c r="E3" s="11">
        <v>29.687000000000001</v>
      </c>
      <c r="F3" s="11">
        <v>22.83</v>
      </c>
      <c r="G3" s="16">
        <f t="shared" ref="G3:G50" si="0">E3-F3</f>
        <v>6.8570000000000029</v>
      </c>
      <c r="H3" s="18">
        <f t="shared" ref="H3:H50" si="1">(100*G3)/E3</f>
        <v>23.097652170983942</v>
      </c>
      <c r="I3" s="3"/>
      <c r="J3" s="3"/>
      <c r="K3" s="3"/>
    </row>
    <row r="4" spans="1:11" x14ac:dyDescent="0.2">
      <c r="A4" s="8" t="s">
        <v>10</v>
      </c>
      <c r="B4" s="9" t="s">
        <v>4</v>
      </c>
      <c r="C4" s="9" t="s">
        <v>6</v>
      </c>
      <c r="D4" s="10" t="s">
        <v>34</v>
      </c>
      <c r="E4" s="11">
        <v>29.745999999999999</v>
      </c>
      <c r="F4" s="11">
        <v>33.29</v>
      </c>
      <c r="G4" s="16">
        <f t="shared" si="0"/>
        <v>-3.5440000000000005</v>
      </c>
      <c r="H4" s="18">
        <f t="shared" si="1"/>
        <v>-11.914206952195254</v>
      </c>
      <c r="I4" s="3"/>
      <c r="J4" s="3"/>
      <c r="K4" s="3"/>
    </row>
    <row r="5" spans="1:11" x14ac:dyDescent="0.2">
      <c r="A5" s="8" t="s">
        <v>11</v>
      </c>
      <c r="B5" s="10" t="s">
        <v>4</v>
      </c>
      <c r="C5" s="9" t="s">
        <v>6</v>
      </c>
      <c r="D5" s="10" t="s">
        <v>34</v>
      </c>
      <c r="E5" s="11">
        <v>51.182000000000002</v>
      </c>
      <c r="F5" s="11">
        <v>38.020000000000003</v>
      </c>
      <c r="G5" s="16">
        <f t="shared" si="0"/>
        <v>13.161999999999999</v>
      </c>
      <c r="H5" s="18">
        <f t="shared" si="1"/>
        <v>25.716072056582387</v>
      </c>
      <c r="I5" s="3"/>
      <c r="J5" s="3"/>
      <c r="K5" s="3"/>
    </row>
    <row r="6" spans="1:11" x14ac:dyDescent="0.2">
      <c r="A6" s="2" t="s">
        <v>12</v>
      </c>
      <c r="B6" s="5" t="s">
        <v>4</v>
      </c>
      <c r="C6" s="5" t="s">
        <v>6</v>
      </c>
      <c r="D6" s="1" t="s">
        <v>34</v>
      </c>
      <c r="E6">
        <v>28.75</v>
      </c>
      <c r="F6">
        <v>22.42</v>
      </c>
      <c r="G6" s="16">
        <f t="shared" si="0"/>
        <v>6.3299999999999983</v>
      </c>
      <c r="H6" s="18">
        <f t="shared" si="1"/>
        <v>22.017391304347818</v>
      </c>
      <c r="I6" s="20">
        <f>AVERAGE(H6:H7)</f>
        <v>24.624921198779198</v>
      </c>
      <c r="J6" s="3">
        <f>AVERAGE(H6:H7)</f>
        <v>24.624921198779198</v>
      </c>
      <c r="K6" s="19">
        <f t="shared" ref="K6:K47" si="2">AVERAGE(H8:H9)</f>
        <v>-19.335703476636191</v>
      </c>
    </row>
    <row r="7" spans="1:11" x14ac:dyDescent="0.2">
      <c r="A7" s="2" t="s">
        <v>13</v>
      </c>
      <c r="B7" s="1" t="s">
        <v>4</v>
      </c>
      <c r="C7" s="5" t="s">
        <v>6</v>
      </c>
      <c r="D7" s="1" t="s">
        <v>34</v>
      </c>
      <c r="E7">
        <v>34.76</v>
      </c>
      <c r="F7">
        <v>25.294</v>
      </c>
      <c r="G7" s="16">
        <f t="shared" si="0"/>
        <v>9.4659999999999975</v>
      </c>
      <c r="H7" s="18">
        <f t="shared" si="1"/>
        <v>27.232451093210582</v>
      </c>
      <c r="I7" s="3"/>
      <c r="J7" s="3"/>
      <c r="K7" s="3"/>
    </row>
    <row r="8" spans="1:11" x14ac:dyDescent="0.2">
      <c r="A8" s="2" t="s">
        <v>14</v>
      </c>
      <c r="B8" s="1" t="s">
        <v>4</v>
      </c>
      <c r="C8" s="5" t="s">
        <v>6</v>
      </c>
      <c r="D8" s="1" t="s">
        <v>34</v>
      </c>
      <c r="E8">
        <v>37.01</v>
      </c>
      <c r="F8">
        <v>43.564999999999998</v>
      </c>
      <c r="G8" s="16">
        <f t="shared" si="0"/>
        <v>-6.5549999999999997</v>
      </c>
      <c r="H8" s="18">
        <f t="shared" si="1"/>
        <v>-17.711429343420697</v>
      </c>
      <c r="I8" s="3"/>
      <c r="J8" s="3"/>
      <c r="K8" s="3"/>
    </row>
    <row r="9" spans="1:11" x14ac:dyDescent="0.2">
      <c r="A9" s="2" t="s">
        <v>15</v>
      </c>
      <c r="B9" s="1" t="s">
        <v>4</v>
      </c>
      <c r="C9" s="5" t="s">
        <v>6</v>
      </c>
      <c r="D9" s="1" t="s">
        <v>34</v>
      </c>
      <c r="E9">
        <v>35.729999999999997</v>
      </c>
      <c r="F9">
        <v>43.219000000000001</v>
      </c>
      <c r="G9" s="16">
        <f t="shared" si="0"/>
        <v>-7.4890000000000043</v>
      </c>
      <c r="H9" s="18">
        <f t="shared" si="1"/>
        <v>-20.959977609851681</v>
      </c>
      <c r="I9" s="3"/>
      <c r="J9" s="3"/>
      <c r="K9" s="3"/>
    </row>
    <row r="10" spans="1:11" x14ac:dyDescent="0.2">
      <c r="A10" s="8" t="s">
        <v>16</v>
      </c>
      <c r="B10" s="10" t="s">
        <v>4</v>
      </c>
      <c r="C10" s="9" t="s">
        <v>6</v>
      </c>
      <c r="D10" s="10" t="s">
        <v>34</v>
      </c>
      <c r="E10" s="11">
        <v>21.88</v>
      </c>
      <c r="F10" s="11">
        <v>20.49</v>
      </c>
      <c r="G10" s="16">
        <f t="shared" si="0"/>
        <v>1.3900000000000006</v>
      </c>
      <c r="H10" s="18">
        <f t="shared" si="1"/>
        <v>6.3528336380255972</v>
      </c>
      <c r="I10" s="3">
        <f>AVERAGE(H10:H13)</f>
        <v>26.240349565330689</v>
      </c>
      <c r="J10" s="3">
        <f t="shared" ref="J10:J47" si="3">AVERAGE(H10:H11)</f>
        <v>27.121063170704161</v>
      </c>
      <c r="K10" s="3">
        <f t="shared" si="2"/>
        <v>25.35963595995721</v>
      </c>
    </row>
    <row r="11" spans="1:11" x14ac:dyDescent="0.2">
      <c r="A11" s="8" t="s">
        <v>17</v>
      </c>
      <c r="B11" s="10" t="s">
        <v>4</v>
      </c>
      <c r="C11" s="9" t="s">
        <v>6</v>
      </c>
      <c r="D11" s="10" t="s">
        <v>34</v>
      </c>
      <c r="E11" s="11">
        <v>35.770000000000003</v>
      </c>
      <c r="F11" s="11">
        <v>18.64</v>
      </c>
      <c r="G11" s="16">
        <f t="shared" si="0"/>
        <v>17.130000000000003</v>
      </c>
      <c r="H11" s="18">
        <f t="shared" si="1"/>
        <v>47.889292703382722</v>
      </c>
      <c r="I11" s="3"/>
      <c r="J11" s="3"/>
      <c r="K11" s="3"/>
    </row>
    <row r="12" spans="1:11" x14ac:dyDescent="0.2">
      <c r="A12" s="8" t="s">
        <v>18</v>
      </c>
      <c r="B12" s="10" t="s">
        <v>4</v>
      </c>
      <c r="C12" s="9" t="s">
        <v>6</v>
      </c>
      <c r="D12" s="10" t="s">
        <v>34</v>
      </c>
      <c r="E12" s="11">
        <v>37.72</v>
      </c>
      <c r="F12" s="11">
        <v>27.54</v>
      </c>
      <c r="G12" s="16">
        <f t="shared" si="0"/>
        <v>10.18</v>
      </c>
      <c r="H12" s="18">
        <f t="shared" si="1"/>
        <v>26.988335100742312</v>
      </c>
      <c r="I12" s="3"/>
      <c r="J12" s="3"/>
      <c r="K12" s="3"/>
    </row>
    <row r="13" spans="1:11" x14ac:dyDescent="0.2">
      <c r="A13" s="8" t="s">
        <v>19</v>
      </c>
      <c r="B13" s="10" t="s">
        <v>4</v>
      </c>
      <c r="C13" s="9" t="s">
        <v>6</v>
      </c>
      <c r="D13" s="10" t="s">
        <v>34</v>
      </c>
      <c r="E13" s="11">
        <v>36.72</v>
      </c>
      <c r="F13" s="11">
        <v>28.006</v>
      </c>
      <c r="G13" s="16">
        <f t="shared" si="0"/>
        <v>8.7139999999999986</v>
      </c>
      <c r="H13" s="18">
        <f t="shared" si="1"/>
        <v>23.730936819172111</v>
      </c>
      <c r="I13" s="3"/>
      <c r="J13" s="3"/>
      <c r="K13" s="3"/>
    </row>
    <row r="14" spans="1:11" x14ac:dyDescent="0.2">
      <c r="A14" s="2" t="s">
        <v>20</v>
      </c>
      <c r="B14" s="1" t="s">
        <v>4</v>
      </c>
      <c r="C14" s="5" t="s">
        <v>6</v>
      </c>
      <c r="D14" s="1" t="s">
        <v>34</v>
      </c>
      <c r="E14" s="16">
        <v>25.05</v>
      </c>
      <c r="F14" s="16">
        <v>22.31</v>
      </c>
      <c r="G14" s="16">
        <f t="shared" si="0"/>
        <v>2.740000000000002</v>
      </c>
      <c r="H14" s="18">
        <f t="shared" si="1"/>
        <v>10.938123752495018</v>
      </c>
      <c r="I14" s="20">
        <f>AVERAGE(H14:H15)</f>
        <v>19.127384230222034</v>
      </c>
      <c r="J14" s="3">
        <f t="shared" si="3"/>
        <v>19.127384230222034</v>
      </c>
      <c r="K14" s="19">
        <f t="shared" si="2"/>
        <v>-23.599585805449934</v>
      </c>
    </row>
    <row r="15" spans="1:11" x14ac:dyDescent="0.2">
      <c r="A15" s="2" t="s">
        <v>21</v>
      </c>
      <c r="B15" s="1" t="s">
        <v>4</v>
      </c>
      <c r="C15" s="5" t="s">
        <v>6</v>
      </c>
      <c r="D15" s="1" t="s">
        <v>34</v>
      </c>
      <c r="E15" s="16">
        <v>22.77</v>
      </c>
      <c r="F15" s="16">
        <v>16.55</v>
      </c>
      <c r="G15" s="16">
        <f t="shared" si="0"/>
        <v>6.2199999999999989</v>
      </c>
      <c r="H15" s="18">
        <f t="shared" si="1"/>
        <v>27.316644707949052</v>
      </c>
      <c r="I15" s="3"/>
      <c r="J15" s="3"/>
      <c r="K15" s="3"/>
    </row>
    <row r="16" spans="1:11" x14ac:dyDescent="0.2">
      <c r="A16" s="2" t="s">
        <v>22</v>
      </c>
      <c r="B16" s="1" t="s">
        <v>4</v>
      </c>
      <c r="C16" s="5" t="s">
        <v>6</v>
      </c>
      <c r="D16" s="1" t="s">
        <v>34</v>
      </c>
      <c r="E16" s="16">
        <v>30.44</v>
      </c>
      <c r="F16" s="16">
        <v>38.119999999999997</v>
      </c>
      <c r="G16" s="16">
        <f t="shared" si="0"/>
        <v>-7.6799999999999962</v>
      </c>
      <c r="H16" s="18">
        <f t="shared" si="1"/>
        <v>-25.229960578186585</v>
      </c>
      <c r="I16" s="3"/>
      <c r="J16" s="3"/>
      <c r="K16" s="3"/>
    </row>
    <row r="17" spans="1:11" x14ac:dyDescent="0.2">
      <c r="A17" s="2" t="s">
        <v>23</v>
      </c>
      <c r="B17" s="1" t="s">
        <v>4</v>
      </c>
      <c r="C17" s="5" t="s">
        <v>6</v>
      </c>
      <c r="D17" s="1" t="s">
        <v>34</v>
      </c>
      <c r="E17" s="16">
        <v>31.18</v>
      </c>
      <c r="F17" s="16">
        <v>38.03</v>
      </c>
      <c r="G17" s="16">
        <f t="shared" si="0"/>
        <v>-6.8500000000000014</v>
      </c>
      <c r="H17" s="18">
        <f t="shared" si="1"/>
        <v>-21.969211032713282</v>
      </c>
      <c r="I17" s="3"/>
      <c r="J17" s="3"/>
      <c r="K17" s="3"/>
    </row>
    <row r="18" spans="1:11" x14ac:dyDescent="0.2">
      <c r="A18" s="8" t="s">
        <v>24</v>
      </c>
      <c r="B18" s="10" t="s">
        <v>4</v>
      </c>
      <c r="C18" s="9" t="s">
        <v>6</v>
      </c>
      <c r="D18" s="10" t="s">
        <v>34</v>
      </c>
      <c r="E18" s="11">
        <v>32.93</v>
      </c>
      <c r="F18" s="11">
        <v>22.68</v>
      </c>
      <c r="G18" s="16">
        <f t="shared" si="0"/>
        <v>10.25</v>
      </c>
      <c r="H18" s="18">
        <f t="shared" si="1"/>
        <v>31.126632250227757</v>
      </c>
      <c r="I18" s="3">
        <f t="shared" ref="I18:I47" si="4">AVERAGE(H18:H21)</f>
        <v>33.72886809216466</v>
      </c>
      <c r="J18" s="3">
        <f t="shared" si="3"/>
        <v>32.932970489495837</v>
      </c>
      <c r="K18" s="3">
        <f t="shared" si="2"/>
        <v>34.524765694833476</v>
      </c>
    </row>
    <row r="19" spans="1:11" x14ac:dyDescent="0.2">
      <c r="A19" s="8" t="s">
        <v>25</v>
      </c>
      <c r="B19" s="10" t="s">
        <v>4</v>
      </c>
      <c r="C19" s="9" t="s">
        <v>6</v>
      </c>
      <c r="D19" s="10" t="s">
        <v>34</v>
      </c>
      <c r="E19" s="11">
        <v>34.14</v>
      </c>
      <c r="F19" s="11">
        <v>22.28</v>
      </c>
      <c r="G19" s="16">
        <f t="shared" si="0"/>
        <v>11.86</v>
      </c>
      <c r="H19" s="18">
        <f t="shared" si="1"/>
        <v>34.739308728763916</v>
      </c>
      <c r="I19" s="3"/>
      <c r="J19" s="3"/>
      <c r="K19" s="3"/>
    </row>
    <row r="20" spans="1:11" x14ac:dyDescent="0.2">
      <c r="A20" s="8" t="s">
        <v>26</v>
      </c>
      <c r="B20" s="10" t="s">
        <v>4</v>
      </c>
      <c r="C20" s="9" t="s">
        <v>6</v>
      </c>
      <c r="D20" s="10" t="s">
        <v>34</v>
      </c>
      <c r="E20" s="11">
        <v>50.85</v>
      </c>
      <c r="F20" s="11">
        <v>37.74</v>
      </c>
      <c r="G20" s="16">
        <f t="shared" si="0"/>
        <v>13.11</v>
      </c>
      <c r="H20" s="18">
        <f t="shared" si="1"/>
        <v>25.781710914454276</v>
      </c>
      <c r="I20" s="3"/>
      <c r="J20" s="3"/>
      <c r="K20" s="3"/>
    </row>
    <row r="21" spans="1:11" x14ac:dyDescent="0.2">
      <c r="A21" s="8" t="s">
        <v>27</v>
      </c>
      <c r="B21" s="10" t="s">
        <v>4</v>
      </c>
      <c r="C21" s="9" t="s">
        <v>6</v>
      </c>
      <c r="D21" s="10" t="s">
        <v>34</v>
      </c>
      <c r="E21" s="11">
        <v>34.090000000000003</v>
      </c>
      <c r="F21" s="11">
        <v>19.34</v>
      </c>
      <c r="G21" s="16">
        <f t="shared" si="0"/>
        <v>14.750000000000004</v>
      </c>
      <c r="H21" s="18">
        <f t="shared" si="1"/>
        <v>43.26782047521268</v>
      </c>
      <c r="I21" s="3"/>
      <c r="J21" s="3"/>
      <c r="K21" s="3"/>
    </row>
    <row r="22" spans="1:11" x14ac:dyDescent="0.2">
      <c r="A22" s="2" t="s">
        <v>28</v>
      </c>
      <c r="B22" s="1" t="s">
        <v>4</v>
      </c>
      <c r="C22" s="5" t="s">
        <v>6</v>
      </c>
      <c r="D22" s="1" t="s">
        <v>34</v>
      </c>
      <c r="E22" s="16">
        <v>35.03</v>
      </c>
      <c r="F22" s="16">
        <v>26.61</v>
      </c>
      <c r="G22" s="16">
        <f t="shared" si="0"/>
        <v>8.4200000000000017</v>
      </c>
      <c r="H22" s="18">
        <f t="shared" si="1"/>
        <v>24.036540108478452</v>
      </c>
      <c r="I22" s="3">
        <f t="shared" si="4"/>
        <v>19.159017712955009</v>
      </c>
      <c r="J22" s="3">
        <f t="shared" si="3"/>
        <v>30.3784915808465</v>
      </c>
      <c r="K22" s="3">
        <f t="shared" si="2"/>
        <v>7.9395438450635201</v>
      </c>
    </row>
    <row r="23" spans="1:11" x14ac:dyDescent="0.2">
      <c r="A23" s="2" t="s">
        <v>29</v>
      </c>
      <c r="B23" s="1" t="s">
        <v>4</v>
      </c>
      <c r="C23" s="5" t="s">
        <v>6</v>
      </c>
      <c r="D23" s="1" t="s">
        <v>34</v>
      </c>
      <c r="E23" s="16">
        <v>41.53</v>
      </c>
      <c r="F23" s="16">
        <v>26.28</v>
      </c>
      <c r="G23" s="16">
        <f t="shared" si="0"/>
        <v>15.25</v>
      </c>
      <c r="H23" s="18">
        <f t="shared" si="1"/>
        <v>36.720443053214545</v>
      </c>
      <c r="I23" s="3"/>
      <c r="J23" s="3"/>
      <c r="K23" s="3"/>
    </row>
    <row r="24" spans="1:11" x14ac:dyDescent="0.2">
      <c r="A24" s="2" t="s">
        <v>30</v>
      </c>
      <c r="B24" s="1" t="s">
        <v>4</v>
      </c>
      <c r="C24" s="5" t="s">
        <v>6</v>
      </c>
      <c r="D24" s="1" t="s">
        <v>34</v>
      </c>
      <c r="E24" s="16">
        <v>42.55</v>
      </c>
      <c r="F24" s="16">
        <v>36.76</v>
      </c>
      <c r="G24" s="16">
        <f t="shared" si="0"/>
        <v>5.7899999999999991</v>
      </c>
      <c r="H24" s="18">
        <f t="shared" si="1"/>
        <v>13.607520564042302</v>
      </c>
      <c r="I24" s="3"/>
      <c r="J24" s="3"/>
      <c r="K24" s="3"/>
    </row>
    <row r="25" spans="1:11" x14ac:dyDescent="0.2">
      <c r="A25" s="2" t="s">
        <v>31</v>
      </c>
      <c r="B25" s="1" t="s">
        <v>4</v>
      </c>
      <c r="C25" s="5" t="s">
        <v>6</v>
      </c>
      <c r="D25" s="1" t="s">
        <v>34</v>
      </c>
      <c r="E25" s="16">
        <v>39.18</v>
      </c>
      <c r="F25" s="16">
        <v>38.29</v>
      </c>
      <c r="G25" s="16">
        <f t="shared" si="0"/>
        <v>0.89000000000000057</v>
      </c>
      <c r="H25" s="18">
        <f t="shared" si="1"/>
        <v>2.2715671260847388</v>
      </c>
      <c r="I25" s="3"/>
      <c r="J25" s="3"/>
      <c r="K25" s="3"/>
    </row>
    <row r="26" spans="1:11" x14ac:dyDescent="0.2">
      <c r="A26" s="6" t="s">
        <v>0</v>
      </c>
      <c r="B26" s="7" t="s">
        <v>2</v>
      </c>
      <c r="C26" s="7" t="s">
        <v>5</v>
      </c>
      <c r="D26" s="7" t="s">
        <v>3</v>
      </c>
      <c r="E26" s="7" t="s">
        <v>32</v>
      </c>
      <c r="F26" s="7" t="s">
        <v>33</v>
      </c>
      <c r="G26" s="17" t="s">
        <v>7</v>
      </c>
      <c r="H26" s="7" t="s">
        <v>35</v>
      </c>
      <c r="I26" s="7" t="s">
        <v>37</v>
      </c>
      <c r="J26" s="7" t="s">
        <v>38</v>
      </c>
      <c r="K26" s="7" t="s">
        <v>39</v>
      </c>
    </row>
    <row r="27" spans="1:11" x14ac:dyDescent="0.2">
      <c r="A27" s="12" t="s">
        <v>9</v>
      </c>
      <c r="B27" s="13" t="s">
        <v>4</v>
      </c>
      <c r="C27" s="13" t="s">
        <v>36</v>
      </c>
      <c r="D27" s="14" t="s">
        <v>34</v>
      </c>
      <c r="E27" s="15">
        <v>35.770000000000003</v>
      </c>
      <c r="F27" s="15">
        <v>23.46</v>
      </c>
      <c r="G27" s="16">
        <f t="shared" si="0"/>
        <v>12.310000000000002</v>
      </c>
      <c r="H27" s="18">
        <f t="shared" si="1"/>
        <v>34.414313670673749</v>
      </c>
      <c r="I27" s="3">
        <f t="shared" si="4"/>
        <v>38.65801063985959</v>
      </c>
      <c r="J27" s="3">
        <f t="shared" si="3"/>
        <v>43.250619740204641</v>
      </c>
      <c r="K27" s="3">
        <f t="shared" si="2"/>
        <v>34.065401539514539</v>
      </c>
    </row>
    <row r="28" spans="1:11" x14ac:dyDescent="0.2">
      <c r="A28" s="12" t="s">
        <v>8</v>
      </c>
      <c r="B28" s="14" t="s">
        <v>4</v>
      </c>
      <c r="C28" s="13" t="s">
        <v>36</v>
      </c>
      <c r="D28" s="14" t="s">
        <v>34</v>
      </c>
      <c r="E28" s="15">
        <v>48.133000000000003</v>
      </c>
      <c r="F28" s="15">
        <v>23.062000000000001</v>
      </c>
      <c r="G28" s="16">
        <f t="shared" si="0"/>
        <v>25.071000000000002</v>
      </c>
      <c r="H28" s="18">
        <f t="shared" si="1"/>
        <v>52.086925809735526</v>
      </c>
      <c r="I28" s="3"/>
      <c r="J28" s="3"/>
      <c r="K28" s="3"/>
    </row>
    <row r="29" spans="1:11" x14ac:dyDescent="0.2">
      <c r="A29" s="12" t="s">
        <v>10</v>
      </c>
      <c r="B29" s="13" t="s">
        <v>4</v>
      </c>
      <c r="C29" s="13" t="s">
        <v>36</v>
      </c>
      <c r="D29" s="14" t="s">
        <v>34</v>
      </c>
      <c r="E29" s="15">
        <v>58.75</v>
      </c>
      <c r="F29" s="15">
        <v>42.779000000000003</v>
      </c>
      <c r="G29" s="16">
        <f t="shared" si="0"/>
        <v>15.970999999999997</v>
      </c>
      <c r="H29" s="18">
        <f t="shared" si="1"/>
        <v>27.184680851063824</v>
      </c>
      <c r="I29" s="3"/>
      <c r="J29" s="3"/>
      <c r="K29" s="3"/>
    </row>
    <row r="30" spans="1:11" x14ac:dyDescent="0.2">
      <c r="A30" s="12" t="s">
        <v>11</v>
      </c>
      <c r="B30" s="14" t="s">
        <v>4</v>
      </c>
      <c r="C30" s="13" t="s">
        <v>36</v>
      </c>
      <c r="D30" s="14" t="s">
        <v>34</v>
      </c>
      <c r="E30" s="15">
        <v>40.628999999999998</v>
      </c>
      <c r="F30" s="15">
        <v>23.992999999999999</v>
      </c>
      <c r="G30" s="16">
        <f t="shared" si="0"/>
        <v>16.635999999999999</v>
      </c>
      <c r="H30" s="18">
        <f t="shared" si="1"/>
        <v>40.946122227965247</v>
      </c>
      <c r="I30" s="3"/>
      <c r="J30" s="3"/>
      <c r="K30" s="3"/>
    </row>
    <row r="31" spans="1:11" x14ac:dyDescent="0.2">
      <c r="A31" s="2" t="s">
        <v>12</v>
      </c>
      <c r="B31" s="5" t="s">
        <v>4</v>
      </c>
      <c r="C31" s="5" t="s">
        <v>36</v>
      </c>
      <c r="D31" s="1" t="s">
        <v>34</v>
      </c>
      <c r="E31" s="16">
        <v>34.116999999999997</v>
      </c>
      <c r="F31" s="16">
        <v>22.91</v>
      </c>
      <c r="G31" s="16">
        <f t="shared" si="0"/>
        <v>11.206999999999997</v>
      </c>
      <c r="H31" s="18">
        <f t="shared" si="1"/>
        <v>32.848726441363539</v>
      </c>
      <c r="I31" s="3">
        <f t="shared" si="4"/>
        <v>46.240031497598757</v>
      </c>
      <c r="J31" s="3">
        <f t="shared" si="3"/>
        <v>40.957154863165812</v>
      </c>
      <c r="K31" s="3">
        <f t="shared" si="2"/>
        <v>51.522908132031702</v>
      </c>
    </row>
    <row r="32" spans="1:11" x14ac:dyDescent="0.2">
      <c r="A32" s="2" t="s">
        <v>13</v>
      </c>
      <c r="B32" s="1" t="s">
        <v>4</v>
      </c>
      <c r="C32" s="5" t="s">
        <v>36</v>
      </c>
      <c r="D32" s="1" t="s">
        <v>34</v>
      </c>
      <c r="E32" s="16">
        <v>43.075000000000003</v>
      </c>
      <c r="F32" s="16">
        <v>21.94</v>
      </c>
      <c r="G32" s="16">
        <f t="shared" si="0"/>
        <v>21.135000000000002</v>
      </c>
      <c r="H32" s="18">
        <f t="shared" si="1"/>
        <v>49.065583284968078</v>
      </c>
      <c r="I32" s="3"/>
      <c r="J32" s="3"/>
      <c r="K32" s="3"/>
    </row>
    <row r="33" spans="1:11" x14ac:dyDescent="0.2">
      <c r="A33" s="2" t="s">
        <v>14</v>
      </c>
      <c r="B33" s="1" t="s">
        <v>4</v>
      </c>
      <c r="C33" s="5" t="s">
        <v>36</v>
      </c>
      <c r="D33" s="1" t="s">
        <v>34</v>
      </c>
      <c r="E33" s="16">
        <v>51.249000000000002</v>
      </c>
      <c r="F33" s="16">
        <v>24.35</v>
      </c>
      <c r="G33" s="16">
        <f t="shared" si="0"/>
        <v>26.899000000000001</v>
      </c>
      <c r="H33" s="18">
        <f t="shared" si="1"/>
        <v>52.486877792737417</v>
      </c>
      <c r="I33" s="3"/>
      <c r="J33" s="3"/>
      <c r="K33" s="3"/>
    </row>
    <row r="34" spans="1:11" x14ac:dyDescent="0.2">
      <c r="A34" s="2" t="s">
        <v>15</v>
      </c>
      <c r="B34" s="1" t="s">
        <v>4</v>
      </c>
      <c r="C34" s="5" t="s">
        <v>36</v>
      </c>
      <c r="D34" s="1" t="s">
        <v>34</v>
      </c>
      <c r="E34" s="16">
        <v>44.012</v>
      </c>
      <c r="F34" s="16">
        <v>21.76</v>
      </c>
      <c r="G34" s="16">
        <f t="shared" si="0"/>
        <v>22.251999999999999</v>
      </c>
      <c r="H34" s="18">
        <f t="shared" si="1"/>
        <v>50.558938471325995</v>
      </c>
      <c r="I34" s="3"/>
      <c r="J34" s="3"/>
      <c r="K34" s="3"/>
    </row>
    <row r="35" spans="1:11" x14ac:dyDescent="0.2">
      <c r="A35" s="12" t="s">
        <v>16</v>
      </c>
      <c r="B35" s="14" t="s">
        <v>4</v>
      </c>
      <c r="C35" s="13" t="s">
        <v>36</v>
      </c>
      <c r="D35" s="14" t="s">
        <v>34</v>
      </c>
      <c r="E35" s="15">
        <v>32.46</v>
      </c>
      <c r="F35" s="15">
        <v>26.74</v>
      </c>
      <c r="G35" s="16">
        <f t="shared" si="0"/>
        <v>5.7200000000000024</v>
      </c>
      <c r="H35" s="18">
        <f t="shared" si="1"/>
        <v>17.621688231669754</v>
      </c>
      <c r="I35" s="20">
        <f>AVERAGE(H35:H36)</f>
        <v>25.239415544406306</v>
      </c>
      <c r="J35" s="3">
        <f t="shared" si="3"/>
        <v>25.239415544406306</v>
      </c>
      <c r="K35" s="19">
        <f>AVERAGE(H37:H38)</f>
        <v>2.4503332391876174</v>
      </c>
    </row>
    <row r="36" spans="1:11" x14ac:dyDescent="0.2">
      <c r="A36" s="12" t="s">
        <v>17</v>
      </c>
      <c r="B36" s="14" t="s">
        <v>4</v>
      </c>
      <c r="C36" s="13" t="s">
        <v>36</v>
      </c>
      <c r="D36" s="14" t="s">
        <v>34</v>
      </c>
      <c r="E36" s="15">
        <v>53.2</v>
      </c>
      <c r="F36" s="15">
        <v>35.72</v>
      </c>
      <c r="G36" s="16">
        <f t="shared" si="0"/>
        <v>17.480000000000004</v>
      </c>
      <c r="H36" s="18">
        <f t="shared" si="1"/>
        <v>32.857142857142861</v>
      </c>
      <c r="I36" s="3"/>
      <c r="J36" s="3"/>
      <c r="K36" s="3"/>
    </row>
    <row r="37" spans="1:11" x14ac:dyDescent="0.2">
      <c r="A37" s="12" t="s">
        <v>18</v>
      </c>
      <c r="B37" s="14" t="s">
        <v>4</v>
      </c>
      <c r="C37" s="13" t="s">
        <v>36</v>
      </c>
      <c r="D37" s="14" t="s">
        <v>34</v>
      </c>
      <c r="E37" s="15">
        <v>38.661000000000001</v>
      </c>
      <c r="F37" s="15">
        <v>36.64</v>
      </c>
      <c r="G37" s="16">
        <f t="shared" si="0"/>
        <v>2.0210000000000008</v>
      </c>
      <c r="H37" s="18">
        <f t="shared" si="1"/>
        <v>5.2274902356379833</v>
      </c>
      <c r="I37" s="3"/>
      <c r="J37" s="3"/>
      <c r="K37" s="3"/>
    </row>
    <row r="38" spans="1:11" x14ac:dyDescent="0.2">
      <c r="A38" s="12" t="s">
        <v>19</v>
      </c>
      <c r="B38" s="14" t="s">
        <v>4</v>
      </c>
      <c r="C38" s="13" t="s">
        <v>36</v>
      </c>
      <c r="D38" s="14" t="s">
        <v>34</v>
      </c>
      <c r="E38" s="15">
        <v>49.567999999999998</v>
      </c>
      <c r="F38" s="15">
        <v>49.73</v>
      </c>
      <c r="G38" s="16">
        <f t="shared" si="0"/>
        <v>-0.16199999999999903</v>
      </c>
      <c r="H38" s="18">
        <f t="shared" si="1"/>
        <v>-0.3268237572627482</v>
      </c>
      <c r="I38" s="3"/>
      <c r="J38" s="3"/>
      <c r="K38" s="3"/>
    </row>
    <row r="39" spans="1:11" x14ac:dyDescent="0.2">
      <c r="A39" s="2" t="s">
        <v>20</v>
      </c>
      <c r="B39" s="1" t="s">
        <v>4</v>
      </c>
      <c r="C39" s="5" t="s">
        <v>36</v>
      </c>
      <c r="D39" s="1" t="s">
        <v>34</v>
      </c>
      <c r="E39" s="16">
        <v>51.92</v>
      </c>
      <c r="F39" s="16">
        <v>33.575000000000003</v>
      </c>
      <c r="G39" s="16">
        <f t="shared" si="0"/>
        <v>18.344999999999999</v>
      </c>
      <c r="H39" s="18">
        <f t="shared" si="1"/>
        <v>35.333204930662554</v>
      </c>
      <c r="I39" s="3">
        <f>AVERAGE(H39:H42)</f>
        <v>26.610566971767049</v>
      </c>
      <c r="J39" s="3">
        <f>AVERAGE(H39:H40)</f>
        <v>34.521167394619802</v>
      </c>
      <c r="K39" s="3">
        <f>AVERAGE(H41:H42)</f>
        <v>18.699966548914301</v>
      </c>
    </row>
    <row r="40" spans="1:11" x14ac:dyDescent="0.2">
      <c r="A40" s="2" t="s">
        <v>21</v>
      </c>
      <c r="B40" s="1" t="s">
        <v>4</v>
      </c>
      <c r="C40" s="5" t="s">
        <v>36</v>
      </c>
      <c r="D40" s="1" t="s">
        <v>34</v>
      </c>
      <c r="E40" s="16">
        <v>55.082999999999998</v>
      </c>
      <c r="F40" s="16">
        <v>36.515000000000001</v>
      </c>
      <c r="G40" s="16">
        <f t="shared" si="0"/>
        <v>18.567999999999998</v>
      </c>
      <c r="H40" s="18">
        <f t="shared" si="1"/>
        <v>33.70912985857705</v>
      </c>
      <c r="I40" s="3"/>
      <c r="J40" s="3"/>
      <c r="K40" s="3"/>
    </row>
    <row r="41" spans="1:11" x14ac:dyDescent="0.2">
      <c r="A41" s="2" t="s">
        <v>22</v>
      </c>
      <c r="B41" s="1" t="s">
        <v>4</v>
      </c>
      <c r="C41" s="5" t="s">
        <v>36</v>
      </c>
      <c r="D41" s="1" t="s">
        <v>34</v>
      </c>
      <c r="E41" s="16">
        <v>32.71</v>
      </c>
      <c r="F41" s="16">
        <v>28.7</v>
      </c>
      <c r="G41" s="16">
        <f t="shared" si="0"/>
        <v>4.0100000000000016</v>
      </c>
      <c r="H41" s="18">
        <f t="shared" si="1"/>
        <v>12.259247936410889</v>
      </c>
      <c r="I41" s="3"/>
      <c r="J41" s="3"/>
      <c r="K41" s="3"/>
    </row>
    <row r="42" spans="1:11" x14ac:dyDescent="0.2">
      <c r="A42" s="2" t="s">
        <v>23</v>
      </c>
      <c r="B42" s="1" t="s">
        <v>4</v>
      </c>
      <c r="C42" s="5" t="s">
        <v>36</v>
      </c>
      <c r="D42" s="1" t="s">
        <v>34</v>
      </c>
      <c r="E42" s="16">
        <v>40.515999999999998</v>
      </c>
      <c r="F42" s="16">
        <v>30.33</v>
      </c>
      <c r="G42" s="16">
        <f t="shared" si="0"/>
        <v>10.186</v>
      </c>
      <c r="H42" s="18">
        <f t="shared" si="1"/>
        <v>25.140685161417714</v>
      </c>
      <c r="I42" s="3"/>
      <c r="J42" s="3"/>
      <c r="K42" s="3"/>
    </row>
    <row r="43" spans="1:11" x14ac:dyDescent="0.2">
      <c r="A43" s="12" t="s">
        <v>24</v>
      </c>
      <c r="B43" s="14" t="s">
        <v>4</v>
      </c>
      <c r="C43" s="13" t="s">
        <v>36</v>
      </c>
      <c r="D43" s="14" t="s">
        <v>34</v>
      </c>
      <c r="E43" s="15">
        <v>37.22</v>
      </c>
      <c r="F43" s="15">
        <v>28.62</v>
      </c>
      <c r="G43" s="16">
        <f t="shared" si="0"/>
        <v>8.5999999999999979</v>
      </c>
      <c r="H43" s="18">
        <f t="shared" si="1"/>
        <v>23.105857066093492</v>
      </c>
      <c r="I43" s="20">
        <f>AVERAGE(H43:H44)</f>
        <v>28.238159096646658</v>
      </c>
      <c r="J43" s="3">
        <f t="shared" si="3"/>
        <v>28.238159096646658</v>
      </c>
      <c r="K43" s="19">
        <f t="shared" si="2"/>
        <v>-25.831955807360181</v>
      </c>
    </row>
    <row r="44" spans="1:11" x14ac:dyDescent="0.2">
      <c r="A44" s="12" t="s">
        <v>25</v>
      </c>
      <c r="B44" s="14" t="s">
        <v>4</v>
      </c>
      <c r="C44" s="13" t="s">
        <v>36</v>
      </c>
      <c r="D44" s="14" t="s">
        <v>34</v>
      </c>
      <c r="E44" s="15">
        <v>44.89</v>
      </c>
      <c r="F44" s="15">
        <v>29.91</v>
      </c>
      <c r="G44" s="16">
        <f t="shared" si="0"/>
        <v>14.98</v>
      </c>
      <c r="H44" s="18">
        <f t="shared" si="1"/>
        <v>33.370461127199825</v>
      </c>
      <c r="I44" s="3"/>
      <c r="J44" s="3"/>
      <c r="K44" s="3"/>
    </row>
    <row r="45" spans="1:11" x14ac:dyDescent="0.2">
      <c r="A45" s="12" t="s">
        <v>26</v>
      </c>
      <c r="B45" s="14" t="s">
        <v>4</v>
      </c>
      <c r="C45" s="13" t="s">
        <v>36</v>
      </c>
      <c r="D45" s="14" t="s">
        <v>34</v>
      </c>
      <c r="E45" s="15">
        <v>32.53</v>
      </c>
      <c r="F45" s="15">
        <v>41.71</v>
      </c>
      <c r="G45" s="16">
        <f t="shared" si="0"/>
        <v>-9.18</v>
      </c>
      <c r="H45" s="18">
        <f t="shared" si="1"/>
        <v>-28.220104518905625</v>
      </c>
      <c r="I45" s="3"/>
      <c r="J45" s="3"/>
      <c r="K45" s="3"/>
    </row>
    <row r="46" spans="1:11" x14ac:dyDescent="0.2">
      <c r="A46" s="12" t="s">
        <v>27</v>
      </c>
      <c r="B46" s="14" t="s">
        <v>4</v>
      </c>
      <c r="C46" s="13" t="s">
        <v>36</v>
      </c>
      <c r="D46" s="14" t="s">
        <v>34</v>
      </c>
      <c r="E46" s="15">
        <v>47.07</v>
      </c>
      <c r="F46" s="15">
        <v>58.104999999999997</v>
      </c>
      <c r="G46" s="16">
        <f t="shared" si="0"/>
        <v>-11.034999999999997</v>
      </c>
      <c r="H46" s="18">
        <f t="shared" si="1"/>
        <v>-23.443807095814734</v>
      </c>
      <c r="I46" s="3"/>
      <c r="J46" s="3"/>
      <c r="K46" s="3"/>
    </row>
    <row r="47" spans="1:11" x14ac:dyDescent="0.2">
      <c r="A47" s="2" t="s">
        <v>28</v>
      </c>
      <c r="B47" s="1" t="s">
        <v>4</v>
      </c>
      <c r="C47" s="5" t="s">
        <v>36</v>
      </c>
      <c r="D47" s="1" t="s">
        <v>34</v>
      </c>
      <c r="E47" s="16">
        <v>33.71</v>
      </c>
      <c r="F47" s="16">
        <v>32.76</v>
      </c>
      <c r="G47" s="16">
        <f t="shared" si="0"/>
        <v>0.95000000000000284</v>
      </c>
      <c r="H47" s="18">
        <f t="shared" si="1"/>
        <v>2.8181548501928293</v>
      </c>
      <c r="I47" s="3">
        <f t="shared" si="4"/>
        <v>28.349935380044712</v>
      </c>
      <c r="J47" s="3">
        <f t="shared" si="3"/>
        <v>23.343847622070435</v>
      </c>
      <c r="K47" s="3">
        <f t="shared" si="2"/>
        <v>33.356023138018998</v>
      </c>
    </row>
    <row r="48" spans="1:11" x14ac:dyDescent="0.2">
      <c r="A48" s="2" t="s">
        <v>29</v>
      </c>
      <c r="B48" s="1" t="s">
        <v>4</v>
      </c>
      <c r="C48" s="5" t="s">
        <v>36</v>
      </c>
      <c r="D48" s="1" t="s">
        <v>34</v>
      </c>
      <c r="E48" s="16">
        <v>56.048000000000002</v>
      </c>
      <c r="F48" s="16">
        <v>31.46</v>
      </c>
      <c r="G48" s="16">
        <f t="shared" si="0"/>
        <v>24.588000000000001</v>
      </c>
      <c r="H48" s="18">
        <f t="shared" si="1"/>
        <v>43.869540393948043</v>
      </c>
      <c r="I48" s="3"/>
      <c r="J48" s="3"/>
      <c r="K48" s="3"/>
    </row>
    <row r="49" spans="1:11" x14ac:dyDescent="0.2">
      <c r="A49" s="2" t="s">
        <v>30</v>
      </c>
      <c r="B49" s="1" t="s">
        <v>4</v>
      </c>
      <c r="C49" s="5" t="s">
        <v>36</v>
      </c>
      <c r="D49" s="1" t="s">
        <v>34</v>
      </c>
      <c r="E49" s="16">
        <v>53.26</v>
      </c>
      <c r="F49" s="16">
        <v>31.44</v>
      </c>
      <c r="G49" s="16">
        <f t="shared" si="0"/>
        <v>21.819999999999997</v>
      </c>
      <c r="H49" s="18">
        <f t="shared" si="1"/>
        <v>40.968832144198267</v>
      </c>
      <c r="I49" s="3"/>
      <c r="J49" s="3"/>
      <c r="K49" s="3"/>
    </row>
    <row r="50" spans="1:11" x14ac:dyDescent="0.2">
      <c r="A50" s="2" t="s">
        <v>31</v>
      </c>
      <c r="B50" s="1" t="s">
        <v>4</v>
      </c>
      <c r="C50" s="5" t="s">
        <v>36</v>
      </c>
      <c r="D50" s="1" t="s">
        <v>34</v>
      </c>
      <c r="E50" s="16">
        <v>46.42</v>
      </c>
      <c r="F50" s="16">
        <v>34.47</v>
      </c>
      <c r="G50" s="16">
        <f t="shared" si="0"/>
        <v>11.950000000000003</v>
      </c>
      <c r="H50" s="18">
        <f t="shared" si="1"/>
        <v>25.743214131839729</v>
      </c>
      <c r="I50" s="3"/>
      <c r="J50" s="3"/>
      <c r="K50" s="3"/>
    </row>
    <row r="51" spans="1:11" x14ac:dyDescent="0.2">
      <c r="A51" s="6" t="s">
        <v>0</v>
      </c>
      <c r="B51" s="7" t="s">
        <v>2</v>
      </c>
      <c r="C51" s="7" t="s">
        <v>5</v>
      </c>
      <c r="D51" s="7" t="s">
        <v>3</v>
      </c>
      <c r="E51" s="7" t="s">
        <v>32</v>
      </c>
      <c r="F51" s="7" t="s">
        <v>33</v>
      </c>
      <c r="G51" s="17" t="s">
        <v>7</v>
      </c>
      <c r="H51" s="7" t="s">
        <v>35</v>
      </c>
      <c r="I51" s="7" t="s">
        <v>37</v>
      </c>
      <c r="J51" s="7" t="s">
        <v>38</v>
      </c>
      <c r="K51" s="7" t="s">
        <v>39</v>
      </c>
    </row>
    <row r="52" spans="1:11" x14ac:dyDescent="0.2">
      <c r="A52" s="8" t="s">
        <v>40</v>
      </c>
      <c r="B52" s="9" t="s">
        <v>4</v>
      </c>
      <c r="C52" s="9" t="s">
        <v>6</v>
      </c>
      <c r="D52" s="10" t="s">
        <v>34</v>
      </c>
      <c r="E52" s="11">
        <v>35.22</v>
      </c>
      <c r="F52" s="11">
        <v>20.059999999999999</v>
      </c>
      <c r="G52" s="16">
        <f>E52-F52</f>
        <v>15.16</v>
      </c>
      <c r="H52" s="18">
        <f>(100*G52)/E52</f>
        <v>43.043725156161273</v>
      </c>
      <c r="I52" s="3">
        <f>AVERAGE(H52:H55)</f>
        <v>26.702018412495114</v>
      </c>
      <c r="J52" s="3">
        <f>AVERAGE(H52:H53)</f>
        <v>38.954233743261227</v>
      </c>
      <c r="K52" s="3">
        <f>AVERAGE(H54:H55)</f>
        <v>14.449803081729005</v>
      </c>
    </row>
    <row r="53" spans="1:11" x14ac:dyDescent="0.2">
      <c r="A53" s="8" t="s">
        <v>41</v>
      </c>
      <c r="B53" s="10" t="s">
        <v>4</v>
      </c>
      <c r="C53" s="9" t="s">
        <v>6</v>
      </c>
      <c r="D53" s="10" t="s">
        <v>34</v>
      </c>
      <c r="E53" s="11">
        <v>33.085000000000001</v>
      </c>
      <c r="F53" s="11">
        <v>21.55</v>
      </c>
      <c r="G53" s="16">
        <f t="shared" ref="G53:G100" si="5">E53-F53</f>
        <v>11.535</v>
      </c>
      <c r="H53" s="18">
        <f t="shared" ref="H53:H100" si="6">(100*G53)/E53</f>
        <v>34.864742330361189</v>
      </c>
      <c r="I53" s="3"/>
      <c r="J53" s="3"/>
      <c r="K53" s="3"/>
    </row>
    <row r="54" spans="1:11" x14ac:dyDescent="0.2">
      <c r="A54" s="8" t="s">
        <v>42</v>
      </c>
      <c r="B54" s="9" t="s">
        <v>4</v>
      </c>
      <c r="C54" s="9" t="s">
        <v>6</v>
      </c>
      <c r="D54" s="10" t="s">
        <v>34</v>
      </c>
      <c r="E54" s="11">
        <v>41.85</v>
      </c>
      <c r="F54" s="11">
        <v>35.86</v>
      </c>
      <c r="G54" s="16">
        <f t="shared" si="5"/>
        <v>5.990000000000002</v>
      </c>
      <c r="H54" s="18">
        <f t="shared" si="6"/>
        <v>14.313022700119479</v>
      </c>
      <c r="I54" s="3"/>
      <c r="J54" s="3"/>
      <c r="K54" s="3"/>
    </row>
    <row r="55" spans="1:11" x14ac:dyDescent="0.2">
      <c r="A55" s="8" t="s">
        <v>43</v>
      </c>
      <c r="B55" s="10" t="s">
        <v>4</v>
      </c>
      <c r="C55" s="9" t="s">
        <v>6</v>
      </c>
      <c r="D55" s="10" t="s">
        <v>34</v>
      </c>
      <c r="E55" s="11">
        <v>38.46</v>
      </c>
      <c r="F55" s="11">
        <v>32.85</v>
      </c>
      <c r="G55" s="16">
        <f t="shared" si="5"/>
        <v>5.6099999999999994</v>
      </c>
      <c r="H55" s="18">
        <f t="shared" si="6"/>
        <v>14.586583463338533</v>
      </c>
      <c r="I55" s="3"/>
      <c r="J55" s="3"/>
      <c r="K55" s="3"/>
    </row>
    <row r="56" spans="1:11" x14ac:dyDescent="0.2">
      <c r="A56" s="2" t="s">
        <v>44</v>
      </c>
      <c r="B56" s="5" t="s">
        <v>4</v>
      </c>
      <c r="C56" s="5" t="s">
        <v>6</v>
      </c>
      <c r="D56" s="1" t="s">
        <v>34</v>
      </c>
      <c r="E56" s="16">
        <v>32.99</v>
      </c>
      <c r="F56" s="16">
        <v>10.43</v>
      </c>
      <c r="G56" s="16">
        <f t="shared" si="5"/>
        <v>22.560000000000002</v>
      </c>
      <c r="H56" s="18">
        <f t="shared" si="6"/>
        <v>68.384358896635334</v>
      </c>
      <c r="I56" s="3">
        <f>AVERAGE(H56:H59)</f>
        <v>49.976671555195836</v>
      </c>
      <c r="J56" s="3">
        <f>AVERAGE(H56:H57)</f>
        <v>58.081217445326985</v>
      </c>
      <c r="K56" s="3">
        <f t="shared" ref="K56" si="7">AVERAGE(H58:H59)</f>
        <v>41.872125665064686</v>
      </c>
    </row>
    <row r="57" spans="1:11" x14ac:dyDescent="0.2">
      <c r="A57" s="2" t="s">
        <v>45</v>
      </c>
      <c r="B57" s="1" t="s">
        <v>4</v>
      </c>
      <c r="C57" s="5" t="s">
        <v>6</v>
      </c>
      <c r="D57" s="1" t="s">
        <v>34</v>
      </c>
      <c r="E57" s="16">
        <v>26.081</v>
      </c>
      <c r="F57" s="16">
        <v>13.62</v>
      </c>
      <c r="G57" s="16">
        <f t="shared" si="5"/>
        <v>12.461</v>
      </c>
      <c r="H57" s="18">
        <f t="shared" si="6"/>
        <v>47.778075994018643</v>
      </c>
      <c r="I57" s="3"/>
      <c r="J57" s="3"/>
      <c r="K57" s="3"/>
    </row>
    <row r="58" spans="1:11" x14ac:dyDescent="0.2">
      <c r="A58" s="2" t="s">
        <v>46</v>
      </c>
      <c r="B58" s="1" t="s">
        <v>4</v>
      </c>
      <c r="C58" s="5" t="s">
        <v>6</v>
      </c>
      <c r="D58" s="1" t="s">
        <v>34</v>
      </c>
      <c r="E58" s="16">
        <v>42.92</v>
      </c>
      <c r="F58" s="16">
        <v>29.69</v>
      </c>
      <c r="G58" s="16">
        <f t="shared" si="5"/>
        <v>13.23</v>
      </c>
      <c r="H58" s="18">
        <f t="shared" si="6"/>
        <v>30.824790307548927</v>
      </c>
      <c r="I58" s="3"/>
      <c r="J58" s="3"/>
      <c r="K58" s="3"/>
    </row>
    <row r="59" spans="1:11" x14ac:dyDescent="0.2">
      <c r="A59" s="2" t="s">
        <v>47</v>
      </c>
      <c r="B59" s="1" t="s">
        <v>4</v>
      </c>
      <c r="C59" s="5" t="s">
        <v>6</v>
      </c>
      <c r="D59" s="1" t="s">
        <v>34</v>
      </c>
      <c r="E59" s="16">
        <v>32.506</v>
      </c>
      <c r="F59" s="16">
        <v>15.304</v>
      </c>
      <c r="G59" s="16">
        <f t="shared" si="5"/>
        <v>17.201999999999998</v>
      </c>
      <c r="H59" s="18">
        <f t="shared" si="6"/>
        <v>52.919461022580442</v>
      </c>
      <c r="I59" s="3"/>
      <c r="J59" s="3"/>
      <c r="K59" s="3"/>
    </row>
    <row r="60" spans="1:11" x14ac:dyDescent="0.2">
      <c r="A60" s="8" t="s">
        <v>48</v>
      </c>
      <c r="B60" s="10" t="s">
        <v>4</v>
      </c>
      <c r="C60" s="9" t="s">
        <v>6</v>
      </c>
      <c r="D60" s="10" t="s">
        <v>34</v>
      </c>
      <c r="E60" s="11">
        <v>35.25</v>
      </c>
      <c r="F60" s="11">
        <v>18.670000000000002</v>
      </c>
      <c r="G60" s="16">
        <f t="shared" si="5"/>
        <v>16.579999999999998</v>
      </c>
      <c r="H60" s="18">
        <f t="shared" si="6"/>
        <v>47.035460992907794</v>
      </c>
      <c r="I60" s="3">
        <f>AVERAGE(H60:H63)</f>
        <v>30.104253456563729</v>
      </c>
      <c r="J60" s="3">
        <f t="shared" ref="J60" si="8">AVERAGE(H60:H61)</f>
        <v>40.676993494939509</v>
      </c>
      <c r="K60" s="3">
        <f t="shared" ref="K60" si="9">AVERAGE(H62:H63)</f>
        <v>19.531513418187945</v>
      </c>
    </row>
    <row r="61" spans="1:11" x14ac:dyDescent="0.2">
      <c r="A61" s="8" t="s">
        <v>49</v>
      </c>
      <c r="B61" s="10" t="s">
        <v>4</v>
      </c>
      <c r="C61" s="9" t="s">
        <v>6</v>
      </c>
      <c r="D61" s="10" t="s">
        <v>34</v>
      </c>
      <c r="E61" s="11">
        <v>39.619999999999997</v>
      </c>
      <c r="F61" s="11">
        <v>26.023</v>
      </c>
      <c r="G61" s="16">
        <f t="shared" si="5"/>
        <v>13.596999999999998</v>
      </c>
      <c r="H61" s="18">
        <f t="shared" si="6"/>
        <v>34.318525996971225</v>
      </c>
      <c r="I61" s="3"/>
      <c r="J61" s="3"/>
      <c r="K61" s="3"/>
    </row>
    <row r="62" spans="1:11" x14ac:dyDescent="0.2">
      <c r="A62" s="8" t="s">
        <v>50</v>
      </c>
      <c r="B62" s="10" t="s">
        <v>4</v>
      </c>
      <c r="C62" s="9" t="s">
        <v>6</v>
      </c>
      <c r="D62" s="10" t="s">
        <v>34</v>
      </c>
      <c r="E62" s="11">
        <v>40.67</v>
      </c>
      <c r="F62" s="11">
        <v>26.728999999999999</v>
      </c>
      <c r="G62" s="16">
        <f t="shared" si="5"/>
        <v>13.941000000000003</v>
      </c>
      <c r="H62" s="18">
        <f t="shared" si="6"/>
        <v>34.278337841160571</v>
      </c>
      <c r="I62" s="3"/>
      <c r="J62" s="3"/>
      <c r="K62" s="3"/>
    </row>
    <row r="63" spans="1:11" x14ac:dyDescent="0.2">
      <c r="A63" s="8" t="s">
        <v>51</v>
      </c>
      <c r="B63" s="10" t="s">
        <v>4</v>
      </c>
      <c r="C63" s="9" t="s">
        <v>6</v>
      </c>
      <c r="D63" s="10" t="s">
        <v>34</v>
      </c>
      <c r="E63" s="11">
        <v>35.53</v>
      </c>
      <c r="F63" s="11">
        <v>33.83</v>
      </c>
      <c r="G63" s="16">
        <f t="shared" si="5"/>
        <v>1.7000000000000028</v>
      </c>
      <c r="H63" s="18">
        <f t="shared" si="6"/>
        <v>4.7846889952153191</v>
      </c>
      <c r="I63" s="3"/>
      <c r="J63" s="3"/>
      <c r="K63" s="3"/>
    </row>
    <row r="64" spans="1:11" x14ac:dyDescent="0.2">
      <c r="A64" s="2" t="s">
        <v>52</v>
      </c>
      <c r="B64" s="1" t="s">
        <v>4</v>
      </c>
      <c r="C64" s="5" t="s">
        <v>6</v>
      </c>
      <c r="D64" s="1" t="s">
        <v>34</v>
      </c>
      <c r="E64" s="16">
        <v>24.72</v>
      </c>
      <c r="F64" s="16">
        <v>17.32</v>
      </c>
      <c r="G64" s="16">
        <f t="shared" si="5"/>
        <v>7.3999999999999986</v>
      </c>
      <c r="H64" s="18">
        <f t="shared" si="6"/>
        <v>29.935275080906145</v>
      </c>
      <c r="I64" s="3">
        <f t="shared" ref="I64:I97" si="10">AVERAGE(H64:H67)</f>
        <v>23.784640805001324</v>
      </c>
      <c r="J64" s="3">
        <f t="shared" ref="J64" si="11">AVERAGE(H64:H65)</f>
        <v>26.118917850443886</v>
      </c>
      <c r="K64" s="3">
        <f t="shared" ref="K64" si="12">AVERAGE(H66:H67)</f>
        <v>21.450363759558762</v>
      </c>
    </row>
    <row r="65" spans="1:11" x14ac:dyDescent="0.2">
      <c r="A65" s="2" t="s">
        <v>53</v>
      </c>
      <c r="B65" s="1" t="s">
        <v>4</v>
      </c>
      <c r="C65" s="5" t="s">
        <v>6</v>
      </c>
      <c r="D65" s="1" t="s">
        <v>34</v>
      </c>
      <c r="E65" s="16">
        <v>25.033000000000001</v>
      </c>
      <c r="F65" s="16">
        <v>19.45</v>
      </c>
      <c r="G65" s="16">
        <f t="shared" si="5"/>
        <v>5.583000000000002</v>
      </c>
      <c r="H65" s="18">
        <f t="shared" si="6"/>
        <v>22.30256061998163</v>
      </c>
      <c r="I65" s="3"/>
      <c r="J65" s="3"/>
      <c r="K65" s="3"/>
    </row>
    <row r="66" spans="1:11" x14ac:dyDescent="0.2">
      <c r="A66" s="2" t="s">
        <v>54</v>
      </c>
      <c r="B66" s="1" t="s">
        <v>4</v>
      </c>
      <c r="C66" s="5" t="s">
        <v>6</v>
      </c>
      <c r="D66" s="1" t="s">
        <v>34</v>
      </c>
      <c r="E66" s="16">
        <v>41.51</v>
      </c>
      <c r="F66" s="16">
        <v>37.35</v>
      </c>
      <c r="G66" s="16">
        <f t="shared" si="5"/>
        <v>4.1599999999999966</v>
      </c>
      <c r="H66" s="18">
        <f t="shared" si="6"/>
        <v>10.021681522524686</v>
      </c>
      <c r="I66" s="3"/>
      <c r="J66" s="3"/>
      <c r="K66" s="3"/>
    </row>
    <row r="67" spans="1:11" x14ac:dyDescent="0.2">
      <c r="A67" s="2" t="s">
        <v>55</v>
      </c>
      <c r="B67" s="1" t="s">
        <v>4</v>
      </c>
      <c r="C67" s="5" t="s">
        <v>6</v>
      </c>
      <c r="D67" s="1" t="s">
        <v>34</v>
      </c>
      <c r="E67" s="16">
        <v>35.22</v>
      </c>
      <c r="F67" s="16">
        <v>23.64</v>
      </c>
      <c r="G67" s="16">
        <f t="shared" si="5"/>
        <v>11.579999999999998</v>
      </c>
      <c r="H67" s="18">
        <f t="shared" si="6"/>
        <v>32.879045996592836</v>
      </c>
      <c r="I67" s="3"/>
      <c r="J67" s="3"/>
      <c r="K67" s="3"/>
    </row>
    <row r="68" spans="1:11" x14ac:dyDescent="0.2">
      <c r="A68" s="8" t="s">
        <v>56</v>
      </c>
      <c r="B68" s="10" t="s">
        <v>4</v>
      </c>
      <c r="C68" s="9" t="s">
        <v>6</v>
      </c>
      <c r="D68" s="10" t="s">
        <v>34</v>
      </c>
      <c r="E68" s="11">
        <v>27.43</v>
      </c>
      <c r="F68" s="11">
        <v>17.920000000000002</v>
      </c>
      <c r="G68" s="16">
        <f t="shared" si="5"/>
        <v>9.509999999999998</v>
      </c>
      <c r="H68" s="18">
        <f t="shared" si="6"/>
        <v>34.670069267225657</v>
      </c>
      <c r="I68" s="3">
        <f t="shared" si="10"/>
        <v>30.514551300987311</v>
      </c>
      <c r="J68" s="3">
        <f t="shared" ref="J68" si="13">AVERAGE(H68:H69)</f>
        <v>48.205799015015501</v>
      </c>
      <c r="K68" s="3">
        <f t="shared" ref="K68" si="14">AVERAGE(H70:H71)</f>
        <v>12.823303586959117</v>
      </c>
    </row>
    <row r="69" spans="1:11" x14ac:dyDescent="0.2">
      <c r="A69" s="8" t="s">
        <v>57</v>
      </c>
      <c r="B69" s="10" t="s">
        <v>4</v>
      </c>
      <c r="C69" s="9" t="s">
        <v>6</v>
      </c>
      <c r="D69" s="10" t="s">
        <v>34</v>
      </c>
      <c r="E69" s="11">
        <v>25.38</v>
      </c>
      <c r="F69" s="11">
        <v>9.7100000000000009</v>
      </c>
      <c r="G69" s="16">
        <f t="shared" si="5"/>
        <v>15.669999999999998</v>
      </c>
      <c r="H69" s="18">
        <f t="shared" si="6"/>
        <v>61.741528762805352</v>
      </c>
      <c r="I69" s="3"/>
      <c r="J69" s="3"/>
      <c r="K69" s="3"/>
    </row>
    <row r="70" spans="1:11" x14ac:dyDescent="0.2">
      <c r="A70" s="8" t="s">
        <v>58</v>
      </c>
      <c r="B70" s="10" t="s">
        <v>4</v>
      </c>
      <c r="C70" s="9" t="s">
        <v>6</v>
      </c>
      <c r="D70" s="10" t="s">
        <v>34</v>
      </c>
      <c r="E70" s="11">
        <v>41.9</v>
      </c>
      <c r="F70" s="11">
        <v>34.92</v>
      </c>
      <c r="G70" s="16">
        <f t="shared" si="5"/>
        <v>6.9799999999999969</v>
      </c>
      <c r="H70" s="18">
        <f t="shared" si="6"/>
        <v>16.658711217183765</v>
      </c>
      <c r="I70" s="3"/>
      <c r="J70" s="3"/>
      <c r="K70" s="3"/>
    </row>
    <row r="71" spans="1:11" x14ac:dyDescent="0.2">
      <c r="A71" s="8" t="s">
        <v>59</v>
      </c>
      <c r="B71" s="10" t="s">
        <v>4</v>
      </c>
      <c r="C71" s="9" t="s">
        <v>6</v>
      </c>
      <c r="D71" s="10" t="s">
        <v>34</v>
      </c>
      <c r="E71" s="11">
        <v>38.83</v>
      </c>
      <c r="F71" s="11">
        <v>35.340000000000003</v>
      </c>
      <c r="G71" s="16">
        <f t="shared" si="5"/>
        <v>3.4899999999999949</v>
      </c>
      <c r="H71" s="18">
        <f t="shared" si="6"/>
        <v>8.9878959567344712</v>
      </c>
      <c r="I71" s="3"/>
      <c r="J71" s="3"/>
      <c r="K71" s="3"/>
    </row>
    <row r="72" spans="1:11" x14ac:dyDescent="0.2">
      <c r="A72" s="2" t="s">
        <v>60</v>
      </c>
      <c r="B72" s="1" t="s">
        <v>4</v>
      </c>
      <c r="C72" s="5" t="s">
        <v>6</v>
      </c>
      <c r="D72" s="1" t="s">
        <v>34</v>
      </c>
      <c r="E72" s="16">
        <v>28.3</v>
      </c>
      <c r="F72" s="16">
        <v>19.989999999999998</v>
      </c>
      <c r="G72" s="16">
        <f t="shared" si="5"/>
        <v>8.3100000000000023</v>
      </c>
      <c r="H72" s="18">
        <f t="shared" si="6"/>
        <v>29.363957597173151</v>
      </c>
      <c r="I72" s="3">
        <f t="shared" si="10"/>
        <v>22.94976818723687</v>
      </c>
      <c r="J72" s="3">
        <f t="shared" ref="J72" si="15">AVERAGE(H72:H73)</f>
        <v>23.066241594614077</v>
      </c>
      <c r="K72" s="3">
        <f t="shared" ref="K72" si="16">AVERAGE(H74:H75)</f>
        <v>22.833294779859667</v>
      </c>
    </row>
    <row r="73" spans="1:11" x14ac:dyDescent="0.2">
      <c r="A73" s="2" t="s">
        <v>61</v>
      </c>
      <c r="B73" s="1" t="s">
        <v>4</v>
      </c>
      <c r="C73" s="5" t="s">
        <v>6</v>
      </c>
      <c r="D73" s="1" t="s">
        <v>34</v>
      </c>
      <c r="E73" s="16">
        <v>26.18</v>
      </c>
      <c r="F73" s="16">
        <v>21.79</v>
      </c>
      <c r="G73" s="16">
        <f t="shared" si="5"/>
        <v>4.3900000000000006</v>
      </c>
      <c r="H73" s="18">
        <f t="shared" si="6"/>
        <v>16.768525592055006</v>
      </c>
      <c r="I73" s="3"/>
      <c r="J73" s="3"/>
      <c r="K73" s="3"/>
    </row>
    <row r="74" spans="1:11" x14ac:dyDescent="0.2">
      <c r="A74" s="2" t="s">
        <v>62</v>
      </c>
      <c r="B74" s="1" t="s">
        <v>4</v>
      </c>
      <c r="C74" s="5" t="s">
        <v>6</v>
      </c>
      <c r="D74" s="1" t="s">
        <v>34</v>
      </c>
      <c r="E74" s="16">
        <v>41.92</v>
      </c>
      <c r="F74" s="16">
        <v>23.2</v>
      </c>
      <c r="G74" s="16">
        <f t="shared" si="5"/>
        <v>18.720000000000002</v>
      </c>
      <c r="H74" s="18">
        <f t="shared" si="6"/>
        <v>44.656488549618324</v>
      </c>
      <c r="I74" s="3"/>
      <c r="J74" s="3"/>
      <c r="K74" s="3"/>
    </row>
    <row r="75" spans="1:11" x14ac:dyDescent="0.2">
      <c r="A75" s="2" t="s">
        <v>63</v>
      </c>
      <c r="B75" s="1" t="s">
        <v>4</v>
      </c>
      <c r="C75" s="5" t="s">
        <v>6</v>
      </c>
      <c r="D75" s="1" t="s">
        <v>34</v>
      </c>
      <c r="E75" s="16">
        <v>26.73</v>
      </c>
      <c r="F75" s="16">
        <v>26.46</v>
      </c>
      <c r="G75" s="16">
        <f t="shared" si="5"/>
        <v>0.26999999999999957</v>
      </c>
      <c r="H75" s="18">
        <f t="shared" si="6"/>
        <v>1.0101010101010084</v>
      </c>
      <c r="I75" s="3"/>
      <c r="J75" s="3"/>
      <c r="K75" s="3"/>
    </row>
    <row r="76" spans="1:11" x14ac:dyDescent="0.2">
      <c r="A76" s="6" t="s">
        <v>0</v>
      </c>
      <c r="B76" s="7" t="s">
        <v>2</v>
      </c>
      <c r="C76" s="7" t="s">
        <v>5</v>
      </c>
      <c r="D76" s="7" t="s">
        <v>3</v>
      </c>
      <c r="E76" s="7" t="s">
        <v>32</v>
      </c>
      <c r="F76" s="7" t="s">
        <v>33</v>
      </c>
      <c r="G76" s="17" t="s">
        <v>7</v>
      </c>
      <c r="H76" s="7" t="s">
        <v>35</v>
      </c>
      <c r="I76" s="7" t="s">
        <v>37</v>
      </c>
      <c r="J76" s="7" t="s">
        <v>38</v>
      </c>
      <c r="K76" s="7" t="s">
        <v>39</v>
      </c>
    </row>
    <row r="77" spans="1:11" x14ac:dyDescent="0.2">
      <c r="A77" s="12" t="s">
        <v>40</v>
      </c>
      <c r="B77" s="13" t="s">
        <v>4</v>
      </c>
      <c r="C77" s="13" t="s">
        <v>36</v>
      </c>
      <c r="D77" s="14" t="s">
        <v>34</v>
      </c>
      <c r="E77" s="15">
        <v>40.11</v>
      </c>
      <c r="F77" s="15">
        <v>19.86</v>
      </c>
      <c r="G77" s="16">
        <f t="shared" si="5"/>
        <v>20.25</v>
      </c>
      <c r="H77" s="18">
        <f t="shared" si="6"/>
        <v>50.486163051608081</v>
      </c>
      <c r="I77" s="3">
        <f t="shared" si="10"/>
        <v>36.44123152036164</v>
      </c>
      <c r="J77" s="3">
        <f t="shared" ref="J77" si="17">AVERAGE(H77:H78)</f>
        <v>41.763120626488302</v>
      </c>
      <c r="K77" s="3">
        <f t="shared" ref="K77" si="18">AVERAGE(H79:H80)</f>
        <v>31.119342414234971</v>
      </c>
    </row>
    <row r="78" spans="1:11" x14ac:dyDescent="0.2">
      <c r="A78" s="12" t="s">
        <v>41</v>
      </c>
      <c r="B78" s="14" t="s">
        <v>4</v>
      </c>
      <c r="C78" s="13" t="s">
        <v>36</v>
      </c>
      <c r="D78" s="14" t="s">
        <v>34</v>
      </c>
      <c r="E78" s="15">
        <v>40.92</v>
      </c>
      <c r="F78" s="15">
        <v>27.4</v>
      </c>
      <c r="G78" s="16">
        <f t="shared" si="5"/>
        <v>13.520000000000003</v>
      </c>
      <c r="H78" s="18">
        <f t="shared" si="6"/>
        <v>33.04007820136853</v>
      </c>
      <c r="I78" s="3"/>
      <c r="J78" s="3"/>
      <c r="K78" s="3"/>
    </row>
    <row r="79" spans="1:11" x14ac:dyDescent="0.2">
      <c r="A79" s="12" t="s">
        <v>42</v>
      </c>
      <c r="B79" s="13" t="s">
        <v>4</v>
      </c>
      <c r="C79" s="13" t="s">
        <v>36</v>
      </c>
      <c r="D79" s="14" t="s">
        <v>34</v>
      </c>
      <c r="E79" s="15">
        <v>37.47</v>
      </c>
      <c r="F79" s="15">
        <v>30.34</v>
      </c>
      <c r="G79" s="16">
        <f t="shared" si="5"/>
        <v>7.129999999999999</v>
      </c>
      <c r="H79" s="18">
        <f t="shared" si="6"/>
        <v>19.028556178275952</v>
      </c>
      <c r="I79" s="3"/>
      <c r="J79" s="3"/>
      <c r="K79" s="3"/>
    </row>
    <row r="80" spans="1:11" x14ac:dyDescent="0.2">
      <c r="A80" s="12" t="s">
        <v>43</v>
      </c>
      <c r="B80" s="14" t="s">
        <v>4</v>
      </c>
      <c r="C80" s="13" t="s">
        <v>36</v>
      </c>
      <c r="D80" s="14" t="s">
        <v>34</v>
      </c>
      <c r="E80" s="15">
        <v>48.97</v>
      </c>
      <c r="F80" s="15">
        <v>27.81</v>
      </c>
      <c r="G80" s="16">
        <f t="shared" si="5"/>
        <v>21.16</v>
      </c>
      <c r="H80" s="18">
        <f t="shared" si="6"/>
        <v>43.210128650193994</v>
      </c>
      <c r="I80" s="3"/>
      <c r="J80" s="3"/>
      <c r="K80" s="3"/>
    </row>
    <row r="81" spans="1:11" x14ac:dyDescent="0.2">
      <c r="A81" s="2" t="s">
        <v>44</v>
      </c>
      <c r="B81" s="5" t="s">
        <v>4</v>
      </c>
      <c r="C81" s="5" t="s">
        <v>36</v>
      </c>
      <c r="D81" s="1" t="s">
        <v>34</v>
      </c>
      <c r="E81" s="16">
        <v>31.64</v>
      </c>
      <c r="F81" s="16">
        <v>24.61</v>
      </c>
      <c r="G81" s="16">
        <f t="shared" si="5"/>
        <v>7.0300000000000011</v>
      </c>
      <c r="H81" s="18">
        <f t="shared" si="6"/>
        <v>22.218710493046778</v>
      </c>
      <c r="I81" s="3">
        <f t="shared" si="10"/>
        <v>32.675231907119937</v>
      </c>
      <c r="J81" s="3">
        <f t="shared" ref="J81" si="19">AVERAGE(H81:H82)</f>
        <v>21.265827508258802</v>
      </c>
      <c r="K81" s="3">
        <f t="shared" ref="K81" si="20">AVERAGE(H83:H84)</f>
        <v>44.084636305981078</v>
      </c>
    </row>
    <row r="82" spans="1:11" x14ac:dyDescent="0.2">
      <c r="A82" s="2" t="s">
        <v>45</v>
      </c>
      <c r="B82" s="1" t="s">
        <v>4</v>
      </c>
      <c r="C82" s="5" t="s">
        <v>36</v>
      </c>
      <c r="D82" s="1" t="s">
        <v>34</v>
      </c>
      <c r="E82" s="16">
        <v>35.15</v>
      </c>
      <c r="F82" s="16">
        <v>28.01</v>
      </c>
      <c r="G82" s="16">
        <f t="shared" si="5"/>
        <v>7.139999999999997</v>
      </c>
      <c r="H82" s="18">
        <f t="shared" si="6"/>
        <v>20.312944523470829</v>
      </c>
      <c r="I82" s="3"/>
      <c r="J82" s="3"/>
      <c r="K82" s="3"/>
    </row>
    <row r="83" spans="1:11" x14ac:dyDescent="0.2">
      <c r="A83" s="2" t="s">
        <v>46</v>
      </c>
      <c r="B83" s="1" t="s">
        <v>4</v>
      </c>
      <c r="C83" s="5" t="s">
        <v>36</v>
      </c>
      <c r="D83" s="1" t="s">
        <v>34</v>
      </c>
      <c r="E83" s="16">
        <v>47.09</v>
      </c>
      <c r="F83" s="16">
        <v>26.69</v>
      </c>
      <c r="G83" s="16">
        <f t="shared" si="5"/>
        <v>20.400000000000002</v>
      </c>
      <c r="H83" s="18">
        <f t="shared" si="6"/>
        <v>43.321299638989174</v>
      </c>
      <c r="I83" s="3"/>
      <c r="J83" s="3"/>
      <c r="K83" s="3"/>
    </row>
    <row r="84" spans="1:11" x14ac:dyDescent="0.2">
      <c r="A84" s="2" t="s">
        <v>47</v>
      </c>
      <c r="B84" s="1" t="s">
        <v>4</v>
      </c>
      <c r="C84" s="5" t="s">
        <v>36</v>
      </c>
      <c r="D84" s="1" t="s">
        <v>34</v>
      </c>
      <c r="E84" s="16">
        <v>47.36</v>
      </c>
      <c r="F84" s="16">
        <v>26.12</v>
      </c>
      <c r="G84" s="16">
        <f t="shared" si="5"/>
        <v>21.24</v>
      </c>
      <c r="H84" s="18">
        <f t="shared" si="6"/>
        <v>44.847972972972975</v>
      </c>
      <c r="I84" s="3"/>
      <c r="J84" s="3"/>
      <c r="K84" s="3"/>
    </row>
    <row r="85" spans="1:11" x14ac:dyDescent="0.2">
      <c r="A85" s="12" t="s">
        <v>48</v>
      </c>
      <c r="B85" s="14" t="s">
        <v>4</v>
      </c>
      <c r="C85" s="13" t="s">
        <v>36</v>
      </c>
      <c r="D85" s="14" t="s">
        <v>34</v>
      </c>
      <c r="E85" s="15">
        <v>37.07</v>
      </c>
      <c r="F85" s="15">
        <v>21.59</v>
      </c>
      <c r="G85" s="16">
        <f t="shared" si="5"/>
        <v>15.48</v>
      </c>
      <c r="H85" s="18">
        <f t="shared" si="6"/>
        <v>41.758834637172917</v>
      </c>
      <c r="I85" s="3">
        <f t="shared" si="10"/>
        <v>43.463440083082183</v>
      </c>
      <c r="J85" s="3">
        <f t="shared" ref="J85" si="21">AVERAGE(H85:H86)</f>
        <v>49.971275356164739</v>
      </c>
      <c r="K85" s="3">
        <f t="shared" ref="K85" si="22">AVERAGE(H87:H88)</f>
        <v>36.95560480999962</v>
      </c>
    </row>
    <row r="86" spans="1:11" x14ac:dyDescent="0.2">
      <c r="A86" s="12" t="s">
        <v>49</v>
      </c>
      <c r="B86" s="14" t="s">
        <v>4</v>
      </c>
      <c r="C86" s="13" t="s">
        <v>36</v>
      </c>
      <c r="D86" s="14" t="s">
        <v>34</v>
      </c>
      <c r="E86" s="15">
        <v>47.9</v>
      </c>
      <c r="F86" s="15">
        <v>20.03</v>
      </c>
      <c r="G86" s="16">
        <f t="shared" si="5"/>
        <v>27.869999999999997</v>
      </c>
      <c r="H86" s="18">
        <f t="shared" si="6"/>
        <v>58.183716075156568</v>
      </c>
      <c r="I86" s="3"/>
      <c r="J86" s="3"/>
      <c r="K86" s="3"/>
    </row>
    <row r="87" spans="1:11" x14ac:dyDescent="0.2">
      <c r="A87" s="12" t="s">
        <v>50</v>
      </c>
      <c r="B87" s="14" t="s">
        <v>4</v>
      </c>
      <c r="C87" s="13" t="s">
        <v>36</v>
      </c>
      <c r="D87" s="14" t="s">
        <v>34</v>
      </c>
      <c r="E87" s="15">
        <v>52.01</v>
      </c>
      <c r="F87" s="15">
        <v>30.06</v>
      </c>
      <c r="G87" s="16">
        <f t="shared" si="5"/>
        <v>21.95</v>
      </c>
      <c r="H87" s="18">
        <f t="shared" si="6"/>
        <v>42.203422418765626</v>
      </c>
      <c r="I87" s="3"/>
      <c r="J87" s="3"/>
      <c r="K87" s="3"/>
    </row>
    <row r="88" spans="1:11" x14ac:dyDescent="0.2">
      <c r="A88" s="12" t="s">
        <v>51</v>
      </c>
      <c r="B88" s="14" t="s">
        <v>4</v>
      </c>
      <c r="C88" s="13" t="s">
        <v>36</v>
      </c>
      <c r="D88" s="14" t="s">
        <v>34</v>
      </c>
      <c r="E88" s="15">
        <v>51.88</v>
      </c>
      <c r="F88" s="15">
        <v>35.43</v>
      </c>
      <c r="G88" s="16">
        <f t="shared" si="5"/>
        <v>16.450000000000003</v>
      </c>
      <c r="H88" s="18">
        <f t="shared" si="6"/>
        <v>31.707787201233618</v>
      </c>
      <c r="I88" s="3"/>
      <c r="J88" s="3"/>
      <c r="K88" s="3"/>
    </row>
    <row r="89" spans="1:11" x14ac:dyDescent="0.2">
      <c r="A89" s="2" t="s">
        <v>52</v>
      </c>
      <c r="B89" s="1" t="s">
        <v>4</v>
      </c>
      <c r="C89" s="5" t="s">
        <v>36</v>
      </c>
      <c r="D89" s="1" t="s">
        <v>34</v>
      </c>
      <c r="E89" s="16">
        <v>33.369999999999997</v>
      </c>
      <c r="F89" s="16">
        <v>15.81</v>
      </c>
      <c r="G89" s="16">
        <f t="shared" si="5"/>
        <v>17.559999999999995</v>
      </c>
      <c r="H89" s="18">
        <f t="shared" si="6"/>
        <v>52.622115672759953</v>
      </c>
      <c r="I89" s="3">
        <f>AVERAGE(H89:H92)</f>
        <v>49.738726247264381</v>
      </c>
      <c r="J89" s="3">
        <f>AVERAGE(H89:H90)</f>
        <v>50.988719005795268</v>
      </c>
      <c r="K89" s="3">
        <f>AVERAGE(H91:H92)</f>
        <v>48.488733488733487</v>
      </c>
    </row>
    <row r="90" spans="1:11" x14ac:dyDescent="0.2">
      <c r="A90" s="2" t="s">
        <v>53</v>
      </c>
      <c r="B90" s="1" t="s">
        <v>4</v>
      </c>
      <c r="C90" s="5" t="s">
        <v>36</v>
      </c>
      <c r="D90" s="1" t="s">
        <v>34</v>
      </c>
      <c r="E90" s="16">
        <v>33.35</v>
      </c>
      <c r="F90" s="16">
        <v>16.89</v>
      </c>
      <c r="G90" s="16">
        <f t="shared" si="5"/>
        <v>16.46</v>
      </c>
      <c r="H90" s="18">
        <f t="shared" si="6"/>
        <v>49.355322338830582</v>
      </c>
      <c r="I90" s="3"/>
      <c r="J90" s="3"/>
      <c r="K90" s="3"/>
    </row>
    <row r="91" spans="1:11" x14ac:dyDescent="0.2">
      <c r="A91" s="2" t="s">
        <v>54</v>
      </c>
      <c r="B91" s="1" t="s">
        <v>4</v>
      </c>
      <c r="C91" s="5" t="s">
        <v>36</v>
      </c>
      <c r="D91" s="1" t="s">
        <v>34</v>
      </c>
      <c r="E91" s="16">
        <v>35.75</v>
      </c>
      <c r="F91" s="16">
        <v>15.9</v>
      </c>
      <c r="G91" s="16">
        <f t="shared" si="5"/>
        <v>19.850000000000001</v>
      </c>
      <c r="H91" s="18">
        <f t="shared" si="6"/>
        <v>55.524475524475534</v>
      </c>
      <c r="I91" s="3"/>
      <c r="J91" s="3"/>
      <c r="K91" s="3"/>
    </row>
    <row r="92" spans="1:11" x14ac:dyDescent="0.2">
      <c r="A92" s="2" t="s">
        <v>55</v>
      </c>
      <c r="B92" s="1" t="s">
        <v>4</v>
      </c>
      <c r="C92" s="5" t="s">
        <v>36</v>
      </c>
      <c r="D92" s="1" t="s">
        <v>34</v>
      </c>
      <c r="E92" s="16">
        <v>51.48</v>
      </c>
      <c r="F92" s="16">
        <v>30.14</v>
      </c>
      <c r="G92" s="16">
        <f t="shared" si="5"/>
        <v>21.339999999999996</v>
      </c>
      <c r="H92" s="18">
        <f t="shared" si="6"/>
        <v>41.452991452991448</v>
      </c>
      <c r="I92" s="3"/>
      <c r="J92" s="3"/>
      <c r="K92" s="3"/>
    </row>
    <row r="93" spans="1:11" x14ac:dyDescent="0.2">
      <c r="A93" s="12" t="s">
        <v>56</v>
      </c>
      <c r="B93" s="14" t="s">
        <v>4</v>
      </c>
      <c r="C93" s="13" t="s">
        <v>36</v>
      </c>
      <c r="D93" s="14" t="s">
        <v>34</v>
      </c>
      <c r="E93" s="15">
        <v>24.49</v>
      </c>
      <c r="F93" s="15">
        <v>16</v>
      </c>
      <c r="G93" s="16">
        <f t="shared" si="5"/>
        <v>8.4899999999999984</v>
      </c>
      <c r="H93" s="18">
        <f t="shared" si="6"/>
        <v>34.667211106574108</v>
      </c>
      <c r="I93" s="3">
        <f t="shared" si="10"/>
        <v>29.495601131740681</v>
      </c>
      <c r="J93" s="3">
        <f t="shared" ref="J93" si="23">AVERAGE(H93:H94)</f>
        <v>34.089137411458211</v>
      </c>
      <c r="K93" s="3">
        <f t="shared" ref="K93" si="24">AVERAGE(H95:H96)</f>
        <v>24.902064852023148</v>
      </c>
    </row>
    <row r="94" spans="1:11" x14ac:dyDescent="0.2">
      <c r="A94" s="12" t="s">
        <v>57</v>
      </c>
      <c r="B94" s="14" t="s">
        <v>4</v>
      </c>
      <c r="C94" s="13" t="s">
        <v>36</v>
      </c>
      <c r="D94" s="14" t="s">
        <v>34</v>
      </c>
      <c r="E94" s="15">
        <v>37.51</v>
      </c>
      <c r="F94" s="15">
        <v>24.94</v>
      </c>
      <c r="G94" s="16">
        <f t="shared" si="5"/>
        <v>12.569999999999997</v>
      </c>
      <c r="H94" s="18">
        <f t="shared" si="6"/>
        <v>33.511063716342306</v>
      </c>
      <c r="I94" s="3"/>
      <c r="J94" s="3"/>
      <c r="K94" s="3"/>
    </row>
    <row r="95" spans="1:11" x14ac:dyDescent="0.2">
      <c r="A95" s="12" t="s">
        <v>58</v>
      </c>
      <c r="B95" s="14" t="s">
        <v>4</v>
      </c>
      <c r="C95" s="13" t="s">
        <v>36</v>
      </c>
      <c r="D95" s="14" t="s">
        <v>34</v>
      </c>
      <c r="E95" s="15">
        <v>32.67</v>
      </c>
      <c r="F95" s="15">
        <v>17.28</v>
      </c>
      <c r="G95" s="16">
        <f t="shared" si="5"/>
        <v>15.39</v>
      </c>
      <c r="H95" s="18">
        <f t="shared" si="6"/>
        <v>47.107438016528924</v>
      </c>
      <c r="I95" s="3"/>
      <c r="J95" s="3"/>
      <c r="K95" s="3"/>
    </row>
    <row r="96" spans="1:11" x14ac:dyDescent="0.2">
      <c r="A96" s="12" t="s">
        <v>59</v>
      </c>
      <c r="B96" s="14" t="s">
        <v>4</v>
      </c>
      <c r="C96" s="13" t="s">
        <v>36</v>
      </c>
      <c r="D96" s="14" t="s">
        <v>34</v>
      </c>
      <c r="E96" s="15">
        <v>35.97</v>
      </c>
      <c r="F96" s="15">
        <v>35</v>
      </c>
      <c r="G96" s="16">
        <f t="shared" si="5"/>
        <v>0.96999999999999886</v>
      </c>
      <c r="H96" s="18">
        <f t="shared" si="6"/>
        <v>2.6966916875173723</v>
      </c>
      <c r="I96" s="3"/>
      <c r="J96" s="3"/>
      <c r="K96" s="3"/>
    </row>
    <row r="97" spans="1:11" x14ac:dyDescent="0.2">
      <c r="A97" s="2" t="s">
        <v>60</v>
      </c>
      <c r="B97" s="1" t="s">
        <v>4</v>
      </c>
      <c r="C97" s="5" t="s">
        <v>36</v>
      </c>
      <c r="D97" s="1" t="s">
        <v>34</v>
      </c>
      <c r="E97" s="16">
        <v>42.98</v>
      </c>
      <c r="F97" s="16">
        <v>20.7</v>
      </c>
      <c r="G97" s="16">
        <f t="shared" si="5"/>
        <v>22.279999999999998</v>
      </c>
      <c r="H97" s="18">
        <f t="shared" si="6"/>
        <v>51.838064215914372</v>
      </c>
      <c r="I97" s="3">
        <f t="shared" si="10"/>
        <v>43.228972771562113</v>
      </c>
      <c r="J97" s="3">
        <f t="shared" ref="J97" si="25">AVERAGE(H97:H98)</f>
        <v>46.653538611400187</v>
      </c>
      <c r="K97" s="3">
        <f t="shared" ref="K97" si="26">AVERAGE(H99:H100)</f>
        <v>39.804406931724031</v>
      </c>
    </row>
    <row r="98" spans="1:11" x14ac:dyDescent="0.2">
      <c r="A98" s="2" t="s">
        <v>61</v>
      </c>
      <c r="B98" s="1" t="s">
        <v>4</v>
      </c>
      <c r="C98" s="5" t="s">
        <v>36</v>
      </c>
      <c r="D98" s="1" t="s">
        <v>34</v>
      </c>
      <c r="E98" s="16">
        <v>39.21</v>
      </c>
      <c r="F98" s="16">
        <v>22.95</v>
      </c>
      <c r="G98" s="16">
        <f t="shared" si="5"/>
        <v>16.260000000000002</v>
      </c>
      <c r="H98" s="18">
        <f t="shared" si="6"/>
        <v>41.469013006886001</v>
      </c>
      <c r="I98" s="3"/>
      <c r="J98" s="3"/>
      <c r="K98" s="3"/>
    </row>
    <row r="99" spans="1:11" x14ac:dyDescent="0.2">
      <c r="A99" s="2" t="s">
        <v>62</v>
      </c>
      <c r="B99" s="1" t="s">
        <v>4</v>
      </c>
      <c r="C99" s="5" t="s">
        <v>36</v>
      </c>
      <c r="D99" s="1" t="s">
        <v>34</v>
      </c>
      <c r="E99" s="16">
        <v>45.18</v>
      </c>
      <c r="F99" s="16">
        <v>21.13</v>
      </c>
      <c r="G99" s="16">
        <f t="shared" si="5"/>
        <v>24.05</v>
      </c>
      <c r="H99" s="18">
        <f t="shared" si="6"/>
        <v>53.2315183709606</v>
      </c>
      <c r="I99" s="3"/>
      <c r="J99" s="3"/>
      <c r="K99" s="3"/>
    </row>
    <row r="100" spans="1:11" x14ac:dyDescent="0.2">
      <c r="A100" s="2" t="s">
        <v>63</v>
      </c>
      <c r="B100" s="1" t="s">
        <v>4</v>
      </c>
      <c r="C100" s="5" t="s">
        <v>36</v>
      </c>
      <c r="D100" s="1" t="s">
        <v>34</v>
      </c>
      <c r="E100" s="16">
        <v>35.94</v>
      </c>
      <c r="F100" s="16">
        <v>26.46</v>
      </c>
      <c r="G100" s="16">
        <f t="shared" si="5"/>
        <v>9.4799999999999969</v>
      </c>
      <c r="H100" s="18">
        <f t="shared" si="6"/>
        <v>26.37729549248747</v>
      </c>
      <c r="I100" s="3"/>
      <c r="J100" s="3"/>
      <c r="K100" s="3"/>
    </row>
    <row r="101" spans="1:11" x14ac:dyDescent="0.2">
      <c r="A101" s="6" t="s">
        <v>0</v>
      </c>
      <c r="B101" s="7" t="s">
        <v>2</v>
      </c>
      <c r="C101" s="7" t="s">
        <v>5</v>
      </c>
      <c r="D101" s="7" t="s">
        <v>3</v>
      </c>
      <c r="E101" s="7" t="s">
        <v>32</v>
      </c>
      <c r="F101" s="7" t="s">
        <v>33</v>
      </c>
      <c r="G101" s="17" t="s">
        <v>7</v>
      </c>
      <c r="H101" s="7" t="s">
        <v>35</v>
      </c>
      <c r="I101" s="7" t="s">
        <v>37</v>
      </c>
      <c r="J101" s="7" t="s">
        <v>38</v>
      </c>
      <c r="K101" s="7" t="s">
        <v>39</v>
      </c>
    </row>
    <row r="102" spans="1:11" x14ac:dyDescent="0.2">
      <c r="A102" s="8" t="s">
        <v>64</v>
      </c>
      <c r="B102" s="9" t="s">
        <v>4</v>
      </c>
      <c r="C102" s="9" t="s">
        <v>6</v>
      </c>
      <c r="D102" s="10" t="s">
        <v>34</v>
      </c>
      <c r="E102" s="11">
        <v>34.909999999999997</v>
      </c>
      <c r="F102" s="11">
        <v>23.55</v>
      </c>
      <c r="G102" s="16">
        <f>E102-F102</f>
        <v>11.359999999999996</v>
      </c>
      <c r="H102" s="18">
        <f>(100*G102)/E102</f>
        <v>32.540819249498703</v>
      </c>
      <c r="I102" s="3">
        <f>AVERAGE(H102:H105)</f>
        <v>36.23722826322637</v>
      </c>
      <c r="J102" s="3">
        <f>AVERAGE(H102:H103)</f>
        <v>38.071471913498755</v>
      </c>
      <c r="K102" s="3">
        <f>AVERAGE(H104:H105)</f>
        <v>34.402984612953979</v>
      </c>
    </row>
    <row r="103" spans="1:11" x14ac:dyDescent="0.2">
      <c r="A103" s="8" t="s">
        <v>65</v>
      </c>
      <c r="B103" s="10" t="s">
        <v>4</v>
      </c>
      <c r="C103" s="9" t="s">
        <v>6</v>
      </c>
      <c r="D103" s="10" t="s">
        <v>34</v>
      </c>
      <c r="E103" s="11">
        <v>41.42</v>
      </c>
      <c r="F103" s="11">
        <v>23.36</v>
      </c>
      <c r="G103" s="16">
        <f t="shared" ref="G103:G108" si="27">E103-F103</f>
        <v>18.060000000000002</v>
      </c>
      <c r="H103" s="18">
        <f t="shared" ref="H103:H108" si="28">(100*G103)/E103</f>
        <v>43.602124577498799</v>
      </c>
      <c r="I103" s="3"/>
      <c r="J103" s="3"/>
      <c r="K103" s="3"/>
    </row>
    <row r="104" spans="1:11" x14ac:dyDescent="0.2">
      <c r="A104" s="8" t="s">
        <v>66</v>
      </c>
      <c r="B104" s="9" t="s">
        <v>4</v>
      </c>
      <c r="C104" s="9" t="s">
        <v>6</v>
      </c>
      <c r="D104" s="10" t="s">
        <v>34</v>
      </c>
      <c r="E104" s="11">
        <v>46.68</v>
      </c>
      <c r="F104" s="11">
        <v>32.25</v>
      </c>
      <c r="G104" s="16">
        <f t="shared" si="27"/>
        <v>14.43</v>
      </c>
      <c r="H104" s="18">
        <f t="shared" si="28"/>
        <v>30.912596401028278</v>
      </c>
      <c r="I104" s="3"/>
      <c r="J104" s="3"/>
      <c r="K104" s="3"/>
    </row>
    <row r="105" spans="1:11" x14ac:dyDescent="0.2">
      <c r="A105" s="8" t="s">
        <v>67</v>
      </c>
      <c r="B105" s="10" t="s">
        <v>4</v>
      </c>
      <c r="C105" s="9" t="s">
        <v>6</v>
      </c>
      <c r="D105" s="10" t="s">
        <v>34</v>
      </c>
      <c r="E105" s="11">
        <v>54.02</v>
      </c>
      <c r="F105" s="11">
        <v>33.549999999999997</v>
      </c>
      <c r="G105" s="16">
        <f t="shared" si="27"/>
        <v>20.470000000000006</v>
      </c>
      <c r="H105" s="18">
        <f t="shared" si="28"/>
        <v>37.893372824879684</v>
      </c>
      <c r="I105" s="3"/>
      <c r="J105" s="3"/>
      <c r="K105" s="3"/>
    </row>
    <row r="106" spans="1:11" x14ac:dyDescent="0.2">
      <c r="A106" s="2" t="s">
        <v>68</v>
      </c>
      <c r="B106" s="5" t="s">
        <v>4</v>
      </c>
      <c r="C106" s="5" t="s">
        <v>6</v>
      </c>
      <c r="D106" s="4" t="s">
        <v>34</v>
      </c>
      <c r="E106" s="16">
        <v>36.69</v>
      </c>
      <c r="F106" s="16">
        <v>9.0649999999999995</v>
      </c>
      <c r="G106" s="16">
        <f t="shared" si="27"/>
        <v>27.625</v>
      </c>
      <c r="H106" s="18">
        <f t="shared" si="28"/>
        <v>75.292995366584904</v>
      </c>
      <c r="I106" s="3">
        <f>AVERAGE(H106:H109)</f>
        <v>54.829348412348942</v>
      </c>
      <c r="J106" s="3">
        <f>AVERAGE(H106:H107)</f>
        <v>70.303473007015882</v>
      </c>
      <c r="K106" s="3">
        <f t="shared" ref="K106" si="29">AVERAGE(H108:H109)</f>
        <v>39.355223817682003</v>
      </c>
    </row>
    <row r="107" spans="1:11" x14ac:dyDescent="0.2">
      <c r="A107" s="2" t="s">
        <v>69</v>
      </c>
      <c r="B107" s="4" t="s">
        <v>4</v>
      </c>
      <c r="C107" s="5" t="s">
        <v>6</v>
      </c>
      <c r="D107" s="4" t="s">
        <v>34</v>
      </c>
      <c r="E107" s="16">
        <v>40.93</v>
      </c>
      <c r="F107" s="16">
        <v>14.196999999999999</v>
      </c>
      <c r="G107" s="16">
        <f t="shared" si="27"/>
        <v>26.733000000000001</v>
      </c>
      <c r="H107" s="18">
        <f t="shared" si="28"/>
        <v>65.313950647446859</v>
      </c>
      <c r="I107" s="3"/>
      <c r="J107" s="3"/>
      <c r="K107" s="3"/>
    </row>
    <row r="108" spans="1:11" x14ac:dyDescent="0.2">
      <c r="A108" s="2" t="s">
        <v>70</v>
      </c>
      <c r="B108" s="4" t="s">
        <v>4</v>
      </c>
      <c r="C108" s="5" t="s">
        <v>6</v>
      </c>
      <c r="D108" s="4" t="s">
        <v>34</v>
      </c>
      <c r="E108" s="16">
        <v>36.01</v>
      </c>
      <c r="F108" s="16">
        <v>24.44</v>
      </c>
      <c r="G108" s="16">
        <f t="shared" si="27"/>
        <v>11.569999999999997</v>
      </c>
      <c r="H108" s="18">
        <f t="shared" si="28"/>
        <v>32.129963898916962</v>
      </c>
      <c r="I108" s="3"/>
      <c r="J108" s="3"/>
      <c r="K108" s="3"/>
    </row>
    <row r="109" spans="1:11" x14ac:dyDescent="0.2">
      <c r="A109" s="2" t="s">
        <v>71</v>
      </c>
      <c r="B109" s="4" t="s">
        <v>4</v>
      </c>
      <c r="C109" s="5" t="s">
        <v>6</v>
      </c>
      <c r="D109" s="4" t="s">
        <v>34</v>
      </c>
      <c r="E109" s="16">
        <v>35.97</v>
      </c>
      <c r="F109" s="16">
        <v>19.215</v>
      </c>
      <c r="G109" s="16">
        <f t="shared" ref="G109:G125" si="30">E109-F109</f>
        <v>16.754999999999999</v>
      </c>
      <c r="H109" s="18">
        <f t="shared" ref="H109:H125" si="31">(100*G109)/E109</f>
        <v>46.580483736447043</v>
      </c>
      <c r="I109" s="3"/>
      <c r="J109" s="3"/>
      <c r="K109" s="3"/>
    </row>
    <row r="110" spans="1:11" x14ac:dyDescent="0.2">
      <c r="A110" s="8" t="s">
        <v>72</v>
      </c>
      <c r="B110" s="10" t="s">
        <v>4</v>
      </c>
      <c r="C110" s="9" t="s">
        <v>6</v>
      </c>
      <c r="D110" s="10" t="s">
        <v>34</v>
      </c>
      <c r="E110" s="11">
        <v>42.77</v>
      </c>
      <c r="F110" s="11">
        <v>19.399999999999999</v>
      </c>
      <c r="G110" s="16">
        <f t="shared" si="30"/>
        <v>23.370000000000005</v>
      </c>
      <c r="H110" s="18">
        <f t="shared" si="31"/>
        <v>54.641103577273796</v>
      </c>
      <c r="I110" s="3">
        <f>AVERAGE(H110:H113)</f>
        <v>36.187655782060261</v>
      </c>
      <c r="J110" s="3">
        <f t="shared" ref="J110" si="32">AVERAGE(H110:H111)</f>
        <v>42.8986924084303</v>
      </c>
      <c r="K110" s="3">
        <f t="shared" ref="K110" si="33">AVERAGE(H112:H113)</f>
        <v>29.476619155690226</v>
      </c>
    </row>
    <row r="111" spans="1:11" x14ac:dyDescent="0.2">
      <c r="A111" s="8" t="s">
        <v>73</v>
      </c>
      <c r="B111" s="10" t="s">
        <v>4</v>
      </c>
      <c r="C111" s="9" t="s">
        <v>6</v>
      </c>
      <c r="D111" s="10" t="s">
        <v>34</v>
      </c>
      <c r="E111" s="11">
        <v>30.01</v>
      </c>
      <c r="F111" s="11">
        <v>20.66</v>
      </c>
      <c r="G111" s="16">
        <f t="shared" si="30"/>
        <v>9.3500000000000014</v>
      </c>
      <c r="H111" s="18">
        <f t="shared" si="31"/>
        <v>31.156281239586807</v>
      </c>
      <c r="I111" s="3"/>
      <c r="J111" s="3"/>
      <c r="K111" s="3"/>
    </row>
    <row r="112" spans="1:11" x14ac:dyDescent="0.2">
      <c r="A112" s="8" t="s">
        <v>74</v>
      </c>
      <c r="B112" s="10" t="s">
        <v>4</v>
      </c>
      <c r="C112" s="9" t="s">
        <v>6</v>
      </c>
      <c r="D112" s="10" t="s">
        <v>34</v>
      </c>
      <c r="E112" s="11">
        <v>39.909999999999997</v>
      </c>
      <c r="F112" s="11">
        <v>26.42</v>
      </c>
      <c r="G112" s="16">
        <f t="shared" si="30"/>
        <v>13.489999999999995</v>
      </c>
      <c r="H112" s="18">
        <f t="shared" si="31"/>
        <v>33.801052367827602</v>
      </c>
      <c r="I112" s="3"/>
      <c r="J112" s="3"/>
      <c r="K112" s="3"/>
    </row>
    <row r="113" spans="1:11" x14ac:dyDescent="0.2">
      <c r="A113" s="8" t="s">
        <v>75</v>
      </c>
      <c r="B113" s="10" t="s">
        <v>4</v>
      </c>
      <c r="C113" s="9" t="s">
        <v>6</v>
      </c>
      <c r="D113" s="10" t="s">
        <v>34</v>
      </c>
      <c r="E113" s="11">
        <v>36.14</v>
      </c>
      <c r="F113" s="11">
        <v>27.05</v>
      </c>
      <c r="G113" s="16">
        <f t="shared" si="30"/>
        <v>9.09</v>
      </c>
      <c r="H113" s="18">
        <f t="shared" si="31"/>
        <v>25.152185943552851</v>
      </c>
      <c r="I113" s="3"/>
      <c r="J113" s="3"/>
      <c r="K113" s="3"/>
    </row>
    <row r="114" spans="1:11" x14ac:dyDescent="0.2">
      <c r="A114" s="2" t="s">
        <v>76</v>
      </c>
      <c r="B114" s="4" t="s">
        <v>4</v>
      </c>
      <c r="C114" s="5" t="s">
        <v>6</v>
      </c>
      <c r="D114" s="4" t="s">
        <v>34</v>
      </c>
      <c r="E114" s="16">
        <v>32.03</v>
      </c>
      <c r="F114" s="16">
        <v>18.809999999999999</v>
      </c>
      <c r="G114" s="16">
        <f t="shared" si="30"/>
        <v>13.220000000000002</v>
      </c>
      <c r="H114" s="18">
        <f t="shared" si="31"/>
        <v>41.273805807055894</v>
      </c>
      <c r="I114" s="3">
        <f t="shared" ref="I114" si="34">AVERAGE(H114:H117)</f>
        <v>43.319325642267444</v>
      </c>
      <c r="J114" s="3">
        <f t="shared" ref="J114" si="35">AVERAGE(H114:H115)</f>
        <v>48.946226089176221</v>
      </c>
      <c r="K114" s="3">
        <f t="shared" ref="K114" si="36">AVERAGE(H116:H117)</f>
        <v>37.692425195358666</v>
      </c>
    </row>
    <row r="115" spans="1:11" x14ac:dyDescent="0.2">
      <c r="A115" s="2" t="s">
        <v>77</v>
      </c>
      <c r="B115" s="4" t="s">
        <v>4</v>
      </c>
      <c r="C115" s="5" t="s">
        <v>6</v>
      </c>
      <c r="D115" s="4" t="s">
        <v>34</v>
      </c>
      <c r="E115" s="16">
        <v>36.79</v>
      </c>
      <c r="F115" s="16">
        <v>15.96</v>
      </c>
      <c r="G115" s="16">
        <f t="shared" si="30"/>
        <v>20.83</v>
      </c>
      <c r="H115" s="18">
        <f t="shared" si="31"/>
        <v>56.618646371296549</v>
      </c>
      <c r="I115" s="3"/>
      <c r="J115" s="3"/>
      <c r="K115" s="3"/>
    </row>
    <row r="116" spans="1:11" x14ac:dyDescent="0.2">
      <c r="A116" s="2" t="s">
        <v>78</v>
      </c>
      <c r="B116" s="4" t="s">
        <v>4</v>
      </c>
      <c r="C116" s="5" t="s">
        <v>6</v>
      </c>
      <c r="D116" s="4" t="s">
        <v>34</v>
      </c>
      <c r="E116" s="16">
        <v>33.770000000000003</v>
      </c>
      <c r="F116" s="16">
        <v>21.84</v>
      </c>
      <c r="G116" s="16">
        <f t="shared" si="30"/>
        <v>11.930000000000003</v>
      </c>
      <c r="H116" s="18">
        <f t="shared" si="31"/>
        <v>35.32721350310927</v>
      </c>
      <c r="I116" s="3"/>
      <c r="J116" s="3"/>
      <c r="K116" s="3"/>
    </row>
    <row r="117" spans="1:11" x14ac:dyDescent="0.2">
      <c r="A117" s="2" t="s">
        <v>79</v>
      </c>
      <c r="B117" s="4" t="s">
        <v>4</v>
      </c>
      <c r="C117" s="5" t="s">
        <v>6</v>
      </c>
      <c r="D117" s="4" t="s">
        <v>34</v>
      </c>
      <c r="E117" s="16">
        <v>41.64</v>
      </c>
      <c r="F117" s="16">
        <v>24.96</v>
      </c>
      <c r="G117" s="16">
        <f t="shared" si="30"/>
        <v>16.68</v>
      </c>
      <c r="H117" s="18">
        <f t="shared" si="31"/>
        <v>40.057636887608069</v>
      </c>
      <c r="I117" s="3"/>
      <c r="J117" s="3"/>
      <c r="K117" s="3"/>
    </row>
    <row r="118" spans="1:11" x14ac:dyDescent="0.2">
      <c r="A118" s="8" t="s">
        <v>80</v>
      </c>
      <c r="B118" s="10" t="s">
        <v>4</v>
      </c>
      <c r="C118" s="9" t="s">
        <v>6</v>
      </c>
      <c r="D118" s="10" t="s">
        <v>34</v>
      </c>
      <c r="E118" s="11">
        <v>33.44</v>
      </c>
      <c r="F118" s="11">
        <v>11.14</v>
      </c>
      <c r="G118" s="16">
        <f t="shared" si="30"/>
        <v>22.299999999999997</v>
      </c>
      <c r="H118" s="18">
        <f t="shared" si="31"/>
        <v>66.686602870813388</v>
      </c>
      <c r="I118" s="3">
        <f t="shared" ref="I118" si="37">AVERAGE(H118:H121)</f>
        <v>39.269188362105879</v>
      </c>
      <c r="J118" s="3">
        <f t="shared" ref="J118" si="38">AVERAGE(H118:H119)</f>
        <v>52.128103269668081</v>
      </c>
      <c r="K118" s="3">
        <f t="shared" ref="K118" si="39">AVERAGE(H120:H121)</f>
        <v>26.410273454543681</v>
      </c>
    </row>
    <row r="119" spans="1:11" x14ac:dyDescent="0.2">
      <c r="A119" s="8" t="s">
        <v>81</v>
      </c>
      <c r="B119" s="10" t="s">
        <v>4</v>
      </c>
      <c r="C119" s="9" t="s">
        <v>6</v>
      </c>
      <c r="D119" s="10" t="s">
        <v>34</v>
      </c>
      <c r="E119" s="11">
        <v>30.53</v>
      </c>
      <c r="F119" s="11">
        <v>19.059999999999999</v>
      </c>
      <c r="G119" s="16">
        <f t="shared" si="30"/>
        <v>11.470000000000002</v>
      </c>
      <c r="H119" s="18">
        <f t="shared" si="31"/>
        <v>37.569603668522774</v>
      </c>
      <c r="I119" s="3"/>
      <c r="J119" s="3"/>
      <c r="K119" s="3"/>
    </row>
    <row r="120" spans="1:11" x14ac:dyDescent="0.2">
      <c r="A120" s="8" t="s">
        <v>82</v>
      </c>
      <c r="B120" s="10" t="s">
        <v>4</v>
      </c>
      <c r="C120" s="9" t="s">
        <v>6</v>
      </c>
      <c r="D120" s="10" t="s">
        <v>34</v>
      </c>
      <c r="E120" s="11">
        <v>49.84</v>
      </c>
      <c r="F120" s="11">
        <v>36.15</v>
      </c>
      <c r="G120" s="16">
        <f t="shared" si="30"/>
        <v>13.690000000000005</v>
      </c>
      <c r="H120" s="18">
        <f t="shared" si="31"/>
        <v>27.467897271268065</v>
      </c>
      <c r="I120" s="3"/>
      <c r="J120" s="3"/>
      <c r="K120" s="3"/>
    </row>
    <row r="121" spans="1:11" x14ac:dyDescent="0.2">
      <c r="A121" s="8" t="s">
        <v>83</v>
      </c>
      <c r="B121" s="10" t="s">
        <v>4</v>
      </c>
      <c r="C121" s="9" t="s">
        <v>6</v>
      </c>
      <c r="D121" s="10" t="s">
        <v>34</v>
      </c>
      <c r="E121" s="11">
        <v>52.46</v>
      </c>
      <c r="F121" s="11">
        <v>39.159999999999997</v>
      </c>
      <c r="G121" s="16">
        <f t="shared" si="30"/>
        <v>13.300000000000004</v>
      </c>
      <c r="H121" s="18">
        <f t="shared" si="31"/>
        <v>25.352649637819297</v>
      </c>
      <c r="I121" s="3"/>
      <c r="J121" s="3"/>
      <c r="K121" s="3"/>
    </row>
    <row r="122" spans="1:11" x14ac:dyDescent="0.2">
      <c r="A122" s="2" t="s">
        <v>84</v>
      </c>
      <c r="B122" s="4" t="s">
        <v>4</v>
      </c>
      <c r="C122" s="5" t="s">
        <v>6</v>
      </c>
      <c r="D122" s="4" t="s">
        <v>34</v>
      </c>
      <c r="E122" s="16"/>
      <c r="F122" s="16"/>
      <c r="G122" s="16">
        <f t="shared" si="30"/>
        <v>0</v>
      </c>
      <c r="H122" s="18" t="e">
        <f t="shared" si="31"/>
        <v>#DIV/0!</v>
      </c>
      <c r="I122" s="3" t="e">
        <f t="shared" ref="I122" si="40">AVERAGE(H122:H125)</f>
        <v>#DIV/0!</v>
      </c>
      <c r="J122" s="3" t="e">
        <f t="shared" ref="J122" si="41">AVERAGE(H122:H123)</f>
        <v>#DIV/0!</v>
      </c>
      <c r="K122" s="3" t="e">
        <f t="shared" ref="K122" si="42">AVERAGE(H124:H125)</f>
        <v>#DIV/0!</v>
      </c>
    </row>
    <row r="123" spans="1:11" x14ac:dyDescent="0.2">
      <c r="A123" s="2" t="s">
        <v>85</v>
      </c>
      <c r="B123" s="4" t="s">
        <v>4</v>
      </c>
      <c r="C123" s="5" t="s">
        <v>6</v>
      </c>
      <c r="D123" s="4" t="s">
        <v>34</v>
      </c>
      <c r="E123" s="16"/>
      <c r="F123" s="16"/>
      <c r="G123" s="16">
        <f t="shared" si="30"/>
        <v>0</v>
      </c>
      <c r="H123" s="18" t="e">
        <f t="shared" si="31"/>
        <v>#DIV/0!</v>
      </c>
      <c r="I123" s="3"/>
      <c r="J123" s="3"/>
      <c r="K123" s="3"/>
    </row>
    <row r="124" spans="1:11" x14ac:dyDescent="0.2">
      <c r="A124" s="2" t="s">
        <v>86</v>
      </c>
      <c r="B124" s="4" t="s">
        <v>4</v>
      </c>
      <c r="C124" s="5" t="s">
        <v>6</v>
      </c>
      <c r="D124" s="4" t="s">
        <v>34</v>
      </c>
      <c r="E124" s="16"/>
      <c r="F124" s="16"/>
      <c r="G124" s="16">
        <f t="shared" si="30"/>
        <v>0</v>
      </c>
      <c r="H124" s="18" t="e">
        <f t="shared" si="31"/>
        <v>#DIV/0!</v>
      </c>
      <c r="I124" s="3"/>
      <c r="J124" s="3"/>
      <c r="K124" s="3"/>
    </row>
    <row r="125" spans="1:11" x14ac:dyDescent="0.2">
      <c r="A125" s="2" t="s">
        <v>87</v>
      </c>
      <c r="B125" s="4" t="s">
        <v>4</v>
      </c>
      <c r="C125" s="5" t="s">
        <v>6</v>
      </c>
      <c r="D125" s="4" t="s">
        <v>34</v>
      </c>
      <c r="E125" s="16"/>
      <c r="F125" s="16"/>
      <c r="G125" s="16">
        <f t="shared" si="30"/>
        <v>0</v>
      </c>
      <c r="H125" s="18" t="e">
        <f t="shared" si="31"/>
        <v>#DIV/0!</v>
      </c>
      <c r="I125" s="3"/>
      <c r="J125" s="3"/>
      <c r="K125" s="3"/>
    </row>
    <row r="126" spans="1:11" x14ac:dyDescent="0.2">
      <c r="A126" s="6" t="s">
        <v>0</v>
      </c>
      <c r="B126" s="7" t="s">
        <v>2</v>
      </c>
      <c r="C126" s="7" t="s">
        <v>5</v>
      </c>
      <c r="D126" s="7" t="s">
        <v>3</v>
      </c>
      <c r="E126" s="7" t="s">
        <v>32</v>
      </c>
      <c r="F126" s="7" t="s">
        <v>33</v>
      </c>
      <c r="G126" s="17" t="s">
        <v>7</v>
      </c>
      <c r="H126" s="7" t="s">
        <v>35</v>
      </c>
      <c r="I126" s="7" t="s">
        <v>37</v>
      </c>
      <c r="J126" s="7" t="s">
        <v>38</v>
      </c>
      <c r="K126" s="7" t="s">
        <v>39</v>
      </c>
    </row>
    <row r="127" spans="1:11" x14ac:dyDescent="0.2">
      <c r="A127" s="12" t="s">
        <v>64</v>
      </c>
      <c r="B127" s="13" t="s">
        <v>4</v>
      </c>
      <c r="C127" s="13" t="s">
        <v>36</v>
      </c>
      <c r="D127" s="14" t="s">
        <v>34</v>
      </c>
      <c r="E127" s="15">
        <v>33.47</v>
      </c>
      <c r="F127" s="15">
        <v>13.74</v>
      </c>
      <c r="G127" s="16">
        <f t="shared" ref="G127:G150" si="43">E127-F127</f>
        <v>19.729999999999997</v>
      </c>
      <c r="H127" s="18">
        <f t="shared" ref="H127:H150" si="44">(100*G127)/E127</f>
        <v>58.948311921123391</v>
      </c>
      <c r="I127" s="3">
        <f t="shared" ref="I127" si="45">AVERAGE(H127:H130)</f>
        <v>47.757498596983673</v>
      </c>
      <c r="J127" s="3">
        <f t="shared" ref="J127" si="46">AVERAGE(H127:H128)</f>
        <v>57.882479160129321</v>
      </c>
      <c r="K127" s="3">
        <f t="shared" ref="K127" si="47">AVERAGE(H129:H130)</f>
        <v>37.632518033838018</v>
      </c>
    </row>
    <row r="128" spans="1:11" x14ac:dyDescent="0.2">
      <c r="A128" s="12" t="s">
        <v>65</v>
      </c>
      <c r="B128" s="14" t="s">
        <v>4</v>
      </c>
      <c r="C128" s="13" t="s">
        <v>36</v>
      </c>
      <c r="D128" s="14" t="s">
        <v>34</v>
      </c>
      <c r="E128" s="15">
        <v>37.005000000000003</v>
      </c>
      <c r="F128" s="15">
        <v>15.98</v>
      </c>
      <c r="G128" s="16">
        <f t="shared" si="43"/>
        <v>21.025000000000002</v>
      </c>
      <c r="H128" s="18">
        <f t="shared" si="44"/>
        <v>56.816646399135251</v>
      </c>
      <c r="I128" s="3"/>
      <c r="J128" s="3"/>
      <c r="K128" s="3"/>
    </row>
    <row r="129" spans="1:11" x14ac:dyDescent="0.2">
      <c r="A129" s="12" t="s">
        <v>66</v>
      </c>
      <c r="B129" s="13" t="s">
        <v>4</v>
      </c>
      <c r="C129" s="13" t="s">
        <v>36</v>
      </c>
      <c r="D129" s="14" t="s">
        <v>34</v>
      </c>
      <c r="E129" s="15">
        <v>41.29</v>
      </c>
      <c r="F129" s="15">
        <v>22.082000000000001</v>
      </c>
      <c r="G129" s="16">
        <f t="shared" si="43"/>
        <v>19.207999999999998</v>
      </c>
      <c r="H129" s="18">
        <f t="shared" si="44"/>
        <v>46.519738435456524</v>
      </c>
      <c r="I129" s="3"/>
      <c r="J129" s="3"/>
      <c r="K129" s="3"/>
    </row>
    <row r="130" spans="1:11" x14ac:dyDescent="0.2">
      <c r="A130" s="12" t="s">
        <v>67</v>
      </c>
      <c r="B130" s="14" t="s">
        <v>4</v>
      </c>
      <c r="C130" s="13" t="s">
        <v>36</v>
      </c>
      <c r="D130" s="14" t="s">
        <v>34</v>
      </c>
      <c r="E130" s="15">
        <v>45.19</v>
      </c>
      <c r="F130" s="15">
        <v>32.200000000000003</v>
      </c>
      <c r="G130" s="16">
        <f t="shared" si="43"/>
        <v>12.989999999999995</v>
      </c>
      <c r="H130" s="18">
        <f t="shared" si="44"/>
        <v>28.745297632219508</v>
      </c>
      <c r="I130" s="3"/>
      <c r="J130" s="3"/>
      <c r="K130" s="3"/>
    </row>
    <row r="131" spans="1:11" x14ac:dyDescent="0.2">
      <c r="A131" s="2" t="s">
        <v>68</v>
      </c>
      <c r="B131" s="5" t="s">
        <v>4</v>
      </c>
      <c r="C131" s="5" t="s">
        <v>36</v>
      </c>
      <c r="D131" s="4" t="s">
        <v>34</v>
      </c>
      <c r="E131" s="16">
        <v>28.97</v>
      </c>
      <c r="F131" s="16">
        <v>16.22</v>
      </c>
      <c r="G131" s="16">
        <f t="shared" si="43"/>
        <v>12.75</v>
      </c>
      <c r="H131" s="18">
        <f t="shared" si="44"/>
        <v>44.011045909561616</v>
      </c>
      <c r="I131" s="3">
        <f t="shared" ref="I131" si="48">AVERAGE(H131:H134)</f>
        <v>44.967474969474615</v>
      </c>
      <c r="J131" s="3">
        <f t="shared" ref="J131" si="49">AVERAGE(H131:H132)</f>
        <v>45.521577031671391</v>
      </c>
      <c r="K131" s="3">
        <f t="shared" ref="K131" si="50">AVERAGE(H133:H134)</f>
        <v>44.413372907277846</v>
      </c>
    </row>
    <row r="132" spans="1:11" x14ac:dyDescent="0.2">
      <c r="A132" s="2" t="s">
        <v>69</v>
      </c>
      <c r="B132" s="4" t="s">
        <v>4</v>
      </c>
      <c r="C132" s="5" t="s">
        <v>36</v>
      </c>
      <c r="D132" s="4" t="s">
        <v>34</v>
      </c>
      <c r="E132" s="16">
        <v>47.34</v>
      </c>
      <c r="F132" s="16">
        <v>25.074999999999999</v>
      </c>
      <c r="G132" s="16">
        <f t="shared" si="43"/>
        <v>22.265000000000004</v>
      </c>
      <c r="H132" s="18">
        <f t="shared" si="44"/>
        <v>47.032108153781166</v>
      </c>
      <c r="I132" s="3"/>
      <c r="J132" s="3"/>
      <c r="K132" s="3"/>
    </row>
    <row r="133" spans="1:11" x14ac:dyDescent="0.2">
      <c r="A133" s="2" t="s">
        <v>70</v>
      </c>
      <c r="B133" s="4" t="s">
        <v>4</v>
      </c>
      <c r="C133" s="5" t="s">
        <v>36</v>
      </c>
      <c r="D133" s="4" t="s">
        <v>34</v>
      </c>
      <c r="E133" s="16">
        <v>50.43</v>
      </c>
      <c r="F133" s="16">
        <v>28.46</v>
      </c>
      <c r="G133" s="16">
        <f t="shared" si="43"/>
        <v>21.97</v>
      </c>
      <c r="H133" s="18">
        <f t="shared" si="44"/>
        <v>43.565338092405312</v>
      </c>
      <c r="I133" s="3"/>
      <c r="J133" s="3"/>
      <c r="K133" s="3"/>
    </row>
    <row r="134" spans="1:11" x14ac:dyDescent="0.2">
      <c r="A134" s="2" t="s">
        <v>71</v>
      </c>
      <c r="B134" s="4" t="s">
        <v>4</v>
      </c>
      <c r="C134" s="5" t="s">
        <v>36</v>
      </c>
      <c r="D134" s="4" t="s">
        <v>34</v>
      </c>
      <c r="E134" s="16">
        <v>54.13</v>
      </c>
      <c r="F134" s="16">
        <v>29.63</v>
      </c>
      <c r="G134" s="16">
        <f t="shared" si="43"/>
        <v>24.500000000000004</v>
      </c>
      <c r="H134" s="18">
        <f t="shared" si="44"/>
        <v>45.261407722150388</v>
      </c>
      <c r="I134" s="3"/>
      <c r="J134" s="3"/>
      <c r="K134" s="3"/>
    </row>
    <row r="135" spans="1:11" x14ac:dyDescent="0.2">
      <c r="A135" s="12" t="s">
        <v>72</v>
      </c>
      <c r="B135" s="14" t="s">
        <v>4</v>
      </c>
      <c r="C135" s="13" t="s">
        <v>36</v>
      </c>
      <c r="D135" s="14" t="s">
        <v>34</v>
      </c>
      <c r="E135" s="15">
        <v>41.98</v>
      </c>
      <c r="F135" s="15">
        <v>14.6</v>
      </c>
      <c r="G135" s="16">
        <f t="shared" si="43"/>
        <v>27.379999999999995</v>
      </c>
      <c r="H135" s="18">
        <f t="shared" si="44"/>
        <v>65.221534063839911</v>
      </c>
      <c r="I135" s="3">
        <f t="shared" ref="I135" si="51">AVERAGE(H135:H138)</f>
        <v>38.3822973152974</v>
      </c>
      <c r="J135" s="3">
        <f t="shared" ref="J135" si="52">AVERAGE(H135:H136)</f>
        <v>34.558318131032948</v>
      </c>
      <c r="K135" s="3">
        <f t="shared" ref="K135" si="53">AVERAGE(H137:H138)</f>
        <v>42.206276499561852</v>
      </c>
    </row>
    <row r="136" spans="1:11" x14ac:dyDescent="0.2">
      <c r="A136" s="12" t="s">
        <v>73</v>
      </c>
      <c r="B136" s="14" t="s">
        <v>4</v>
      </c>
      <c r="C136" s="13" t="s">
        <v>36</v>
      </c>
      <c r="D136" s="14" t="s">
        <v>34</v>
      </c>
      <c r="E136" s="15">
        <v>25.93</v>
      </c>
      <c r="F136" s="15">
        <v>24.92</v>
      </c>
      <c r="G136" s="16">
        <f t="shared" si="43"/>
        <v>1.009999999999998</v>
      </c>
      <c r="H136" s="18">
        <f t="shared" si="44"/>
        <v>3.8951021982259855</v>
      </c>
      <c r="I136" s="3"/>
      <c r="J136" s="3"/>
      <c r="K136" s="3"/>
    </row>
    <row r="137" spans="1:11" x14ac:dyDescent="0.2">
      <c r="A137" s="12" t="s">
        <v>74</v>
      </c>
      <c r="B137" s="14" t="s">
        <v>4</v>
      </c>
      <c r="C137" s="13" t="s">
        <v>36</v>
      </c>
      <c r="D137" s="14" t="s">
        <v>34</v>
      </c>
      <c r="E137" s="15">
        <v>39.905000000000001</v>
      </c>
      <c r="F137" s="15">
        <v>14.93</v>
      </c>
      <c r="G137" s="16">
        <f t="shared" si="43"/>
        <v>24.975000000000001</v>
      </c>
      <c r="H137" s="18">
        <f t="shared" si="44"/>
        <v>62.586142087457709</v>
      </c>
      <c r="I137" s="3"/>
      <c r="J137" s="3"/>
      <c r="K137" s="3"/>
    </row>
    <row r="138" spans="1:11" x14ac:dyDescent="0.2">
      <c r="A138" s="12" t="s">
        <v>75</v>
      </c>
      <c r="B138" s="14" t="s">
        <v>4</v>
      </c>
      <c r="C138" s="13" t="s">
        <v>36</v>
      </c>
      <c r="D138" s="14" t="s">
        <v>34</v>
      </c>
      <c r="E138" s="15">
        <v>32.478999999999999</v>
      </c>
      <c r="F138" s="15">
        <v>25.39</v>
      </c>
      <c r="G138" s="16">
        <f t="shared" si="43"/>
        <v>7.0889999999999986</v>
      </c>
      <c r="H138" s="18">
        <f t="shared" si="44"/>
        <v>21.826410911665995</v>
      </c>
      <c r="I138" s="3"/>
      <c r="J138" s="3"/>
      <c r="K138" s="3"/>
    </row>
    <row r="139" spans="1:11" x14ac:dyDescent="0.2">
      <c r="A139" s="2" t="s">
        <v>76</v>
      </c>
      <c r="B139" s="4" t="s">
        <v>4</v>
      </c>
      <c r="C139" s="5" t="s">
        <v>36</v>
      </c>
      <c r="D139" s="4" t="s">
        <v>34</v>
      </c>
      <c r="E139" s="16">
        <v>37.18</v>
      </c>
      <c r="F139" s="16">
        <v>14.45</v>
      </c>
      <c r="G139" s="16">
        <f t="shared" si="43"/>
        <v>22.73</v>
      </c>
      <c r="H139" s="18">
        <f t="shared" si="44"/>
        <v>61.135018827326519</v>
      </c>
      <c r="I139" s="3">
        <f>AVERAGE(H139:H142)</f>
        <v>54.585294844596348</v>
      </c>
      <c r="J139" s="3">
        <f>AVERAGE(H139:H140)</f>
        <v>52.405151893507572</v>
      </c>
      <c r="K139" s="3">
        <f>AVERAGE(H141:H142)</f>
        <v>56.765437795685131</v>
      </c>
    </row>
    <row r="140" spans="1:11" x14ac:dyDescent="0.2">
      <c r="A140" s="2" t="s">
        <v>77</v>
      </c>
      <c r="B140" s="4" t="s">
        <v>4</v>
      </c>
      <c r="C140" s="5" t="s">
        <v>36</v>
      </c>
      <c r="D140" s="4" t="s">
        <v>34</v>
      </c>
      <c r="E140" s="16">
        <v>35.97</v>
      </c>
      <c r="F140" s="16">
        <v>20.260000000000002</v>
      </c>
      <c r="G140" s="16">
        <f t="shared" si="43"/>
        <v>15.709999999999997</v>
      </c>
      <c r="H140" s="18">
        <f t="shared" si="44"/>
        <v>43.675284959688625</v>
      </c>
      <c r="I140" s="3"/>
      <c r="J140" s="3"/>
      <c r="K140" s="3"/>
    </row>
    <row r="141" spans="1:11" x14ac:dyDescent="0.2">
      <c r="A141" s="2" t="s">
        <v>78</v>
      </c>
      <c r="B141" s="4" t="s">
        <v>4</v>
      </c>
      <c r="C141" s="5" t="s">
        <v>36</v>
      </c>
      <c r="D141" s="4" t="s">
        <v>34</v>
      </c>
      <c r="E141" s="16">
        <v>43.28</v>
      </c>
      <c r="F141" s="16">
        <v>22.16</v>
      </c>
      <c r="G141" s="16">
        <f t="shared" si="43"/>
        <v>21.12</v>
      </c>
      <c r="H141" s="18">
        <f t="shared" si="44"/>
        <v>48.798521256931608</v>
      </c>
      <c r="I141" s="3"/>
      <c r="J141" s="3"/>
      <c r="K141" s="3"/>
    </row>
    <row r="142" spans="1:11" x14ac:dyDescent="0.2">
      <c r="A142" s="2" t="s">
        <v>79</v>
      </c>
      <c r="B142" s="4" t="s">
        <v>4</v>
      </c>
      <c r="C142" s="5" t="s">
        <v>36</v>
      </c>
      <c r="D142" s="4" t="s">
        <v>34</v>
      </c>
      <c r="E142" s="16">
        <v>42.22</v>
      </c>
      <c r="F142" s="16">
        <v>14.89</v>
      </c>
      <c r="G142" s="16">
        <f t="shared" si="43"/>
        <v>27.33</v>
      </c>
      <c r="H142" s="18">
        <f t="shared" si="44"/>
        <v>64.732354334438654</v>
      </c>
      <c r="I142" s="3"/>
      <c r="J142" s="3"/>
      <c r="K142" s="3"/>
    </row>
    <row r="143" spans="1:11" x14ac:dyDescent="0.2">
      <c r="A143" s="12" t="s">
        <v>80</v>
      </c>
      <c r="B143" s="14" t="s">
        <v>4</v>
      </c>
      <c r="C143" s="13" t="s">
        <v>36</v>
      </c>
      <c r="D143" s="14" t="s">
        <v>34</v>
      </c>
      <c r="E143" s="15">
        <v>44.7</v>
      </c>
      <c r="F143" s="15">
        <v>17.84</v>
      </c>
      <c r="G143" s="16">
        <f t="shared" si="43"/>
        <v>26.860000000000003</v>
      </c>
      <c r="H143" s="18">
        <f t="shared" si="44"/>
        <v>60.089485458612984</v>
      </c>
      <c r="I143" s="3">
        <f t="shared" ref="I143" si="54">AVERAGE(H143:H146)</f>
        <v>48.553531767218033</v>
      </c>
      <c r="J143" s="3">
        <f t="shared" ref="J143" si="55">AVERAGE(H143:H144)</f>
        <v>50.631610288830302</v>
      </c>
      <c r="K143" s="3">
        <f t="shared" ref="K143" si="56">AVERAGE(H145:H146)</f>
        <v>46.475453245605763</v>
      </c>
    </row>
    <row r="144" spans="1:11" x14ac:dyDescent="0.2">
      <c r="A144" s="12" t="s">
        <v>81</v>
      </c>
      <c r="B144" s="14" t="s">
        <v>4</v>
      </c>
      <c r="C144" s="13" t="s">
        <v>36</v>
      </c>
      <c r="D144" s="14" t="s">
        <v>34</v>
      </c>
      <c r="E144" s="15">
        <v>43.008000000000003</v>
      </c>
      <c r="F144" s="15">
        <v>25.3</v>
      </c>
      <c r="G144" s="16">
        <f t="shared" si="43"/>
        <v>17.708000000000002</v>
      </c>
      <c r="H144" s="18">
        <f t="shared" si="44"/>
        <v>41.17373511904762</v>
      </c>
      <c r="I144" s="3"/>
      <c r="J144" s="3"/>
      <c r="K144" s="3"/>
    </row>
    <row r="145" spans="1:11" x14ac:dyDescent="0.2">
      <c r="A145" s="12" t="s">
        <v>82</v>
      </c>
      <c r="B145" s="14" t="s">
        <v>4</v>
      </c>
      <c r="C145" s="13" t="s">
        <v>36</v>
      </c>
      <c r="D145" s="14" t="s">
        <v>34</v>
      </c>
      <c r="E145" s="15">
        <v>56.71</v>
      </c>
      <c r="F145" s="15">
        <v>42.12</v>
      </c>
      <c r="G145" s="16">
        <f t="shared" si="43"/>
        <v>14.590000000000003</v>
      </c>
      <c r="H145" s="18">
        <f t="shared" si="44"/>
        <v>25.727384940927532</v>
      </c>
      <c r="I145" s="3"/>
      <c r="J145" s="3"/>
      <c r="K145" s="3"/>
    </row>
    <row r="146" spans="1:11" x14ac:dyDescent="0.2">
      <c r="A146" s="12" t="s">
        <v>83</v>
      </c>
      <c r="B146" s="14" t="s">
        <v>4</v>
      </c>
      <c r="C146" s="13" t="s">
        <v>36</v>
      </c>
      <c r="D146" s="14" t="s">
        <v>34</v>
      </c>
      <c r="E146" s="15">
        <v>29.93</v>
      </c>
      <c r="F146" s="15">
        <v>9.81</v>
      </c>
      <c r="G146" s="16">
        <f t="shared" si="43"/>
        <v>20.119999999999997</v>
      </c>
      <c r="H146" s="18">
        <f t="shared" si="44"/>
        <v>67.223521550283991</v>
      </c>
      <c r="I146" s="3"/>
      <c r="J146" s="3"/>
      <c r="K146" s="3"/>
    </row>
    <row r="147" spans="1:11" x14ac:dyDescent="0.2">
      <c r="A147" s="2" t="s">
        <v>84</v>
      </c>
      <c r="B147" s="4" t="s">
        <v>4</v>
      </c>
      <c r="C147" s="5" t="s">
        <v>36</v>
      </c>
      <c r="D147" s="4" t="s">
        <v>34</v>
      </c>
      <c r="E147" s="16"/>
      <c r="F147" s="16"/>
      <c r="G147" s="16">
        <f t="shared" si="43"/>
        <v>0</v>
      </c>
      <c r="H147" s="18" t="e">
        <f t="shared" si="44"/>
        <v>#DIV/0!</v>
      </c>
      <c r="I147" s="3" t="e">
        <f t="shared" ref="I147" si="57">AVERAGE(H147:H150)</f>
        <v>#DIV/0!</v>
      </c>
      <c r="J147" s="3" t="e">
        <f t="shared" ref="J147" si="58">AVERAGE(H147:H148)</f>
        <v>#DIV/0!</v>
      </c>
      <c r="K147" s="3" t="e">
        <f t="shared" ref="K147" si="59">AVERAGE(H149:H150)</f>
        <v>#DIV/0!</v>
      </c>
    </row>
    <row r="148" spans="1:11" x14ac:dyDescent="0.2">
      <c r="A148" s="2" t="s">
        <v>85</v>
      </c>
      <c r="B148" s="4" t="s">
        <v>4</v>
      </c>
      <c r="C148" s="5" t="s">
        <v>36</v>
      </c>
      <c r="D148" s="4" t="s">
        <v>34</v>
      </c>
      <c r="E148" s="16"/>
      <c r="F148" s="16"/>
      <c r="G148" s="16">
        <f t="shared" si="43"/>
        <v>0</v>
      </c>
      <c r="H148" s="18" t="e">
        <f t="shared" si="44"/>
        <v>#DIV/0!</v>
      </c>
      <c r="I148" s="3"/>
      <c r="J148" s="3"/>
      <c r="K148" s="3"/>
    </row>
    <row r="149" spans="1:11" x14ac:dyDescent="0.2">
      <c r="A149" s="2" t="s">
        <v>86</v>
      </c>
      <c r="B149" s="4" t="s">
        <v>4</v>
      </c>
      <c r="C149" s="5" t="s">
        <v>36</v>
      </c>
      <c r="D149" s="4" t="s">
        <v>34</v>
      </c>
      <c r="E149" s="16"/>
      <c r="F149" s="16"/>
      <c r="G149" s="16">
        <f t="shared" si="43"/>
        <v>0</v>
      </c>
      <c r="H149" s="18" t="e">
        <f t="shared" si="44"/>
        <v>#DIV/0!</v>
      </c>
      <c r="I149" s="3"/>
      <c r="J149" s="3"/>
      <c r="K149" s="3"/>
    </row>
    <row r="150" spans="1:11" x14ac:dyDescent="0.2">
      <c r="A150" s="2" t="s">
        <v>87</v>
      </c>
      <c r="B150" s="4" t="s">
        <v>4</v>
      </c>
      <c r="C150" s="5" t="s">
        <v>36</v>
      </c>
      <c r="D150" s="4" t="s">
        <v>34</v>
      </c>
      <c r="E150" s="16"/>
      <c r="F150" s="16"/>
      <c r="G150" s="16">
        <f t="shared" si="43"/>
        <v>0</v>
      </c>
      <c r="H150" s="18" t="e">
        <f t="shared" si="44"/>
        <v>#DIV/0!</v>
      </c>
      <c r="I150" s="3"/>
      <c r="J150" s="3"/>
      <c r="K150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0"/>
  <sheetViews>
    <sheetView topLeftCell="A117" workbookViewId="0">
      <selection activeCell="A102" sqref="A102:D125"/>
    </sheetView>
  </sheetViews>
  <sheetFormatPr baseColWidth="10" defaultRowHeight="16" x14ac:dyDescent="0.2"/>
  <cols>
    <col min="2" max="4" width="7.83203125" customWidth="1"/>
    <col min="5" max="5" width="14.83203125" bestFit="1" customWidth="1"/>
    <col min="6" max="6" width="14.6640625" bestFit="1" customWidth="1"/>
    <col min="7" max="7" width="9.6640625" style="16" bestFit="1" customWidth="1"/>
    <col min="8" max="8" width="9" customWidth="1"/>
    <col min="10" max="11" width="14.1640625" bestFit="1" customWidth="1"/>
  </cols>
  <sheetData>
    <row r="1" spans="1:11" x14ac:dyDescent="0.2">
      <c r="A1" s="6" t="s">
        <v>0</v>
      </c>
      <c r="B1" s="7" t="s">
        <v>2</v>
      </c>
      <c r="C1" s="7" t="s">
        <v>5</v>
      </c>
      <c r="D1" s="7" t="s">
        <v>3</v>
      </c>
      <c r="E1" s="7" t="s">
        <v>32</v>
      </c>
      <c r="F1" s="7" t="s">
        <v>33</v>
      </c>
      <c r="G1" s="17" t="s">
        <v>7</v>
      </c>
      <c r="H1" s="7" t="s">
        <v>35</v>
      </c>
      <c r="I1" s="7" t="s">
        <v>37</v>
      </c>
      <c r="J1" s="7" t="s">
        <v>38</v>
      </c>
      <c r="K1" s="7" t="s">
        <v>39</v>
      </c>
    </row>
    <row r="2" spans="1:11" x14ac:dyDescent="0.2">
      <c r="A2" s="8" t="s">
        <v>9</v>
      </c>
      <c r="B2" s="9" t="s">
        <v>4</v>
      </c>
      <c r="C2" s="9" t="s">
        <v>6</v>
      </c>
      <c r="D2" s="10" t="s">
        <v>34</v>
      </c>
      <c r="E2" s="11">
        <v>32.83</v>
      </c>
      <c r="F2" s="11">
        <v>26.5</v>
      </c>
      <c r="G2" s="16">
        <f>E2-F2</f>
        <v>6.3299999999999983</v>
      </c>
      <c r="H2" s="18">
        <f>(100*G2)/E2</f>
        <v>19.281145293938465</v>
      </c>
      <c r="I2" s="18">
        <f>AVERAGE(H2:H5)</f>
        <v>9.9177224385929712</v>
      </c>
      <c r="J2" s="3">
        <f>AVERAGE(H2:H3)</f>
        <v>5.1549558746630408</v>
      </c>
      <c r="K2" s="3">
        <f>AVERAGE(H4:H5)</f>
        <v>14.680489002522901</v>
      </c>
    </row>
    <row r="3" spans="1:11" x14ac:dyDescent="0.2">
      <c r="A3" s="8" t="s">
        <v>8</v>
      </c>
      <c r="B3" s="10" t="s">
        <v>4</v>
      </c>
      <c r="C3" s="9" t="s">
        <v>6</v>
      </c>
      <c r="D3" s="10" t="s">
        <v>34</v>
      </c>
      <c r="E3" s="11">
        <v>20.51</v>
      </c>
      <c r="F3" s="11">
        <v>22.35</v>
      </c>
      <c r="G3" s="16">
        <f t="shared" ref="G3:G50" si="0">E3-F3</f>
        <v>-1.8399999999999999</v>
      </c>
      <c r="H3" s="18">
        <f t="shared" ref="H3:H50" si="1">(100*G3)/E3</f>
        <v>-8.9712335446123834</v>
      </c>
      <c r="I3" s="3"/>
      <c r="J3" s="3"/>
      <c r="K3" s="3"/>
    </row>
    <row r="4" spans="1:11" x14ac:dyDescent="0.2">
      <c r="A4" s="8" t="s">
        <v>10</v>
      </c>
      <c r="B4" s="9" t="s">
        <v>4</v>
      </c>
      <c r="C4" s="9" t="s">
        <v>6</v>
      </c>
      <c r="D4" s="10" t="s">
        <v>34</v>
      </c>
      <c r="E4" s="11">
        <v>40.04</v>
      </c>
      <c r="F4" s="11">
        <v>32.22</v>
      </c>
      <c r="G4" s="16">
        <f t="shared" si="0"/>
        <v>7.82</v>
      </c>
      <c r="H4" s="18">
        <f t="shared" si="1"/>
        <v>19.530469530469531</v>
      </c>
      <c r="I4" s="3"/>
      <c r="J4" s="3"/>
      <c r="K4" s="3"/>
    </row>
    <row r="5" spans="1:11" x14ac:dyDescent="0.2">
      <c r="A5" s="8" t="s">
        <v>11</v>
      </c>
      <c r="B5" s="10" t="s">
        <v>4</v>
      </c>
      <c r="C5" s="9" t="s">
        <v>6</v>
      </c>
      <c r="D5" s="10" t="s">
        <v>34</v>
      </c>
      <c r="E5" s="11">
        <v>26.55</v>
      </c>
      <c r="F5" s="11">
        <v>23.94</v>
      </c>
      <c r="G5" s="16">
        <f t="shared" si="0"/>
        <v>2.6099999999999994</v>
      </c>
      <c r="H5" s="18">
        <f t="shared" si="1"/>
        <v>9.8305084745762681</v>
      </c>
      <c r="I5" s="3"/>
      <c r="J5" s="3"/>
      <c r="K5" s="3"/>
    </row>
    <row r="6" spans="1:11" x14ac:dyDescent="0.2">
      <c r="A6" s="2" t="s">
        <v>12</v>
      </c>
      <c r="B6" s="5" t="s">
        <v>4</v>
      </c>
      <c r="C6" s="5" t="s">
        <v>6</v>
      </c>
      <c r="D6" s="21" t="s">
        <v>34</v>
      </c>
      <c r="E6" s="16">
        <v>26.45</v>
      </c>
      <c r="F6" s="16">
        <v>29.5</v>
      </c>
      <c r="G6" s="16">
        <f t="shared" si="0"/>
        <v>-3.0500000000000007</v>
      </c>
      <c r="H6" s="18">
        <f t="shared" si="1"/>
        <v>-11.531190926275995</v>
      </c>
      <c r="I6" s="20">
        <f>AVERAGE(H6:H7)</f>
        <v>-1.0183277035751539</v>
      </c>
      <c r="J6" s="3">
        <f>AVERAGE(H6:H7)</f>
        <v>-1.0183277035751539</v>
      </c>
      <c r="K6" s="19">
        <f t="shared" ref="K6:K47" si="2">AVERAGE(H8:H9)</f>
        <v>16.742825065941169</v>
      </c>
    </row>
    <row r="7" spans="1:11" x14ac:dyDescent="0.2">
      <c r="A7" s="2" t="s">
        <v>13</v>
      </c>
      <c r="B7" s="21" t="s">
        <v>4</v>
      </c>
      <c r="C7" s="5" t="s">
        <v>6</v>
      </c>
      <c r="D7" s="21" t="s">
        <v>34</v>
      </c>
      <c r="E7" s="16">
        <v>29.28</v>
      </c>
      <c r="F7" s="16">
        <v>26.5</v>
      </c>
      <c r="G7" s="16">
        <f t="shared" si="0"/>
        <v>2.7800000000000011</v>
      </c>
      <c r="H7" s="18">
        <f t="shared" si="1"/>
        <v>9.4945355191256873</v>
      </c>
      <c r="I7" s="3"/>
      <c r="J7" s="3"/>
      <c r="K7" s="3"/>
    </row>
    <row r="8" spans="1:11" x14ac:dyDescent="0.2">
      <c r="A8" s="2" t="s">
        <v>14</v>
      </c>
      <c r="B8" s="21" t="s">
        <v>4</v>
      </c>
      <c r="C8" s="5" t="s">
        <v>6</v>
      </c>
      <c r="D8" s="21" t="s">
        <v>34</v>
      </c>
      <c r="E8" s="16">
        <v>41.49</v>
      </c>
      <c r="F8" s="16">
        <v>35.299999999999997</v>
      </c>
      <c r="G8" s="16">
        <f t="shared" si="0"/>
        <v>6.1900000000000048</v>
      </c>
      <c r="H8" s="18">
        <f t="shared" si="1"/>
        <v>14.919257652446383</v>
      </c>
      <c r="I8" s="3"/>
      <c r="J8" s="3"/>
      <c r="K8" s="3"/>
    </row>
    <row r="9" spans="1:11" x14ac:dyDescent="0.2">
      <c r="A9" s="2" t="s">
        <v>15</v>
      </c>
      <c r="B9" s="21" t="s">
        <v>4</v>
      </c>
      <c r="C9" s="5" t="s">
        <v>6</v>
      </c>
      <c r="D9" s="21" t="s">
        <v>34</v>
      </c>
      <c r="E9" s="16">
        <v>42.55</v>
      </c>
      <c r="F9" s="16">
        <v>34.65</v>
      </c>
      <c r="G9" s="16">
        <f t="shared" si="0"/>
        <v>7.8999999999999986</v>
      </c>
      <c r="H9" s="18">
        <f t="shared" si="1"/>
        <v>18.566392479435954</v>
      </c>
      <c r="I9" s="3"/>
      <c r="J9" s="3"/>
      <c r="K9" s="3"/>
    </row>
    <row r="10" spans="1:11" x14ac:dyDescent="0.2">
      <c r="A10" s="8" t="s">
        <v>16</v>
      </c>
      <c r="B10" s="10" t="s">
        <v>4</v>
      </c>
      <c r="C10" s="9" t="s">
        <v>6</v>
      </c>
      <c r="D10" s="10" t="s">
        <v>34</v>
      </c>
      <c r="E10" s="11">
        <v>25.04</v>
      </c>
      <c r="F10" s="11">
        <v>29.95</v>
      </c>
      <c r="G10" s="16">
        <f t="shared" si="0"/>
        <v>-4.91</v>
      </c>
      <c r="H10" s="18">
        <f t="shared" si="1"/>
        <v>-19.608626198083069</v>
      </c>
      <c r="I10" s="3">
        <f>AVERAGE(H10:H13)</f>
        <v>-5.0929445526823809</v>
      </c>
      <c r="J10" s="3">
        <f t="shared" ref="J10:J47" si="3">AVERAGE(H10:H11)</f>
        <v>-10.76064655266838</v>
      </c>
      <c r="K10" s="3">
        <f t="shared" si="2"/>
        <v>0.57475744730361766</v>
      </c>
    </row>
    <row r="11" spans="1:11" x14ac:dyDescent="0.2">
      <c r="A11" s="8" t="s">
        <v>17</v>
      </c>
      <c r="B11" s="10" t="s">
        <v>4</v>
      </c>
      <c r="C11" s="9" t="s">
        <v>6</v>
      </c>
      <c r="D11" s="10" t="s">
        <v>34</v>
      </c>
      <c r="E11" s="11">
        <v>27.71</v>
      </c>
      <c r="F11" s="11">
        <v>28.24</v>
      </c>
      <c r="G11" s="16">
        <f t="shared" si="0"/>
        <v>-0.52999999999999758</v>
      </c>
      <c r="H11" s="18">
        <f t="shared" si="1"/>
        <v>-1.9126669072536902</v>
      </c>
      <c r="I11" s="3"/>
      <c r="J11" s="3"/>
      <c r="K11" s="3"/>
    </row>
    <row r="12" spans="1:11" x14ac:dyDescent="0.2">
      <c r="A12" s="8" t="s">
        <v>18</v>
      </c>
      <c r="B12" s="10" t="s">
        <v>4</v>
      </c>
      <c r="C12" s="9" t="s">
        <v>6</v>
      </c>
      <c r="D12" s="10" t="s">
        <v>34</v>
      </c>
      <c r="E12" s="11">
        <v>33.46</v>
      </c>
      <c r="F12" s="11">
        <v>33.200000000000003</v>
      </c>
      <c r="G12" s="16">
        <f t="shared" si="0"/>
        <v>0.25999999999999801</v>
      </c>
      <c r="H12" s="18">
        <f t="shared" si="1"/>
        <v>0.77704722056185893</v>
      </c>
      <c r="I12" s="3"/>
      <c r="J12" s="3"/>
      <c r="K12" s="3"/>
    </row>
    <row r="13" spans="1:11" x14ac:dyDescent="0.2">
      <c r="A13" s="8" t="s">
        <v>19</v>
      </c>
      <c r="B13" s="10" t="s">
        <v>4</v>
      </c>
      <c r="C13" s="9" t="s">
        <v>6</v>
      </c>
      <c r="D13" s="10" t="s">
        <v>34</v>
      </c>
      <c r="E13" s="11">
        <v>33.023000000000003</v>
      </c>
      <c r="F13" s="11">
        <v>32.9</v>
      </c>
      <c r="G13" s="16">
        <f t="shared" si="0"/>
        <v>0.12300000000000466</v>
      </c>
      <c r="H13" s="18">
        <f t="shared" si="1"/>
        <v>0.3724676740453764</v>
      </c>
      <c r="I13" s="3"/>
      <c r="J13" s="3"/>
      <c r="K13" s="3"/>
    </row>
    <row r="14" spans="1:11" x14ac:dyDescent="0.2">
      <c r="A14" s="2" t="s">
        <v>20</v>
      </c>
      <c r="B14" s="21" t="s">
        <v>4</v>
      </c>
      <c r="C14" s="5" t="s">
        <v>6</v>
      </c>
      <c r="D14" s="21" t="s">
        <v>34</v>
      </c>
      <c r="E14" s="16">
        <v>25.056000000000001</v>
      </c>
      <c r="F14" s="16">
        <v>27.808</v>
      </c>
      <c r="G14" s="16">
        <f t="shared" si="0"/>
        <v>-2.7519999999999989</v>
      </c>
      <c r="H14" s="18">
        <f t="shared" si="1"/>
        <v>-10.983397190293736</v>
      </c>
      <c r="I14" s="20">
        <f>AVERAGE(H14:H15)</f>
        <v>-3.9047518508755985E-2</v>
      </c>
      <c r="J14" s="3">
        <f t="shared" si="3"/>
        <v>-3.9047518508755985E-2</v>
      </c>
      <c r="K14" s="19">
        <f t="shared" si="2"/>
        <v>5.9238359521435706</v>
      </c>
    </row>
    <row r="15" spans="1:11" x14ac:dyDescent="0.2">
      <c r="A15" s="2" t="s">
        <v>21</v>
      </c>
      <c r="B15" s="21" t="s">
        <v>4</v>
      </c>
      <c r="C15" s="5" t="s">
        <v>6</v>
      </c>
      <c r="D15" s="21" t="s">
        <v>34</v>
      </c>
      <c r="E15" s="16">
        <v>43.19</v>
      </c>
      <c r="F15" s="16">
        <v>38.479999999999997</v>
      </c>
      <c r="G15" s="16">
        <f t="shared" si="0"/>
        <v>4.7100000000000009</v>
      </c>
      <c r="H15" s="18">
        <f t="shared" si="1"/>
        <v>10.905302153276224</v>
      </c>
      <c r="I15" s="3"/>
      <c r="J15" s="3"/>
      <c r="K15" s="3"/>
    </row>
    <row r="16" spans="1:11" x14ac:dyDescent="0.2">
      <c r="A16" s="2" t="s">
        <v>22</v>
      </c>
      <c r="B16" s="21" t="s">
        <v>4</v>
      </c>
      <c r="C16" s="5" t="s">
        <v>6</v>
      </c>
      <c r="D16" s="21" t="s">
        <v>34</v>
      </c>
      <c r="E16" s="16">
        <v>37.83</v>
      </c>
      <c r="F16" s="16">
        <v>43.85</v>
      </c>
      <c r="G16" s="16">
        <f t="shared" si="0"/>
        <v>-6.0200000000000031</v>
      </c>
      <c r="H16" s="18">
        <f t="shared" si="1"/>
        <v>-15.913296325667469</v>
      </c>
      <c r="I16" s="3"/>
      <c r="J16" s="3"/>
      <c r="K16" s="3"/>
    </row>
    <row r="17" spans="1:11" x14ac:dyDescent="0.2">
      <c r="A17" s="2" t="s">
        <v>23</v>
      </c>
      <c r="B17" s="21" t="s">
        <v>4</v>
      </c>
      <c r="C17" s="5" t="s">
        <v>6</v>
      </c>
      <c r="D17" s="21" t="s">
        <v>34</v>
      </c>
      <c r="E17" s="16">
        <v>39.659999999999997</v>
      </c>
      <c r="F17" s="16">
        <v>28.65</v>
      </c>
      <c r="G17" s="16">
        <f t="shared" si="0"/>
        <v>11.009999999999998</v>
      </c>
      <c r="H17" s="18">
        <f t="shared" si="1"/>
        <v>27.76096822995461</v>
      </c>
      <c r="I17" s="3"/>
      <c r="J17" s="3"/>
      <c r="K17" s="3"/>
    </row>
    <row r="18" spans="1:11" x14ac:dyDescent="0.2">
      <c r="A18" s="8" t="s">
        <v>24</v>
      </c>
      <c r="B18" s="10" t="s">
        <v>4</v>
      </c>
      <c r="C18" s="9" t="s">
        <v>6</v>
      </c>
      <c r="D18" s="10" t="s">
        <v>34</v>
      </c>
      <c r="E18" s="11">
        <v>39.14</v>
      </c>
      <c r="F18" s="11">
        <v>25.077999999999999</v>
      </c>
      <c r="G18" s="16">
        <f t="shared" si="0"/>
        <v>14.062000000000001</v>
      </c>
      <c r="H18" s="18">
        <f t="shared" si="1"/>
        <v>35.927439959121102</v>
      </c>
      <c r="I18" s="3">
        <f t="shared" ref="I18:I47" si="4">AVERAGE(H18:H21)</f>
        <v>-0.79592208455919877</v>
      </c>
      <c r="J18" s="3">
        <f t="shared" si="3"/>
        <v>7.011959875258075</v>
      </c>
      <c r="K18" s="3">
        <f t="shared" si="2"/>
        <v>-8.6038040443764725</v>
      </c>
    </row>
    <row r="19" spans="1:11" x14ac:dyDescent="0.2">
      <c r="A19" s="8" t="s">
        <v>25</v>
      </c>
      <c r="B19" s="10" t="s">
        <v>4</v>
      </c>
      <c r="C19" s="9" t="s">
        <v>6</v>
      </c>
      <c r="D19" s="10" t="s">
        <v>34</v>
      </c>
      <c r="E19" s="11">
        <v>30.68</v>
      </c>
      <c r="F19" s="11">
        <v>37.4</v>
      </c>
      <c r="G19" s="16">
        <f t="shared" si="0"/>
        <v>-6.7199999999999989</v>
      </c>
      <c r="H19" s="18">
        <f t="shared" si="1"/>
        <v>-21.903520208604952</v>
      </c>
      <c r="I19" s="3"/>
      <c r="J19" s="3"/>
      <c r="K19" s="3"/>
    </row>
    <row r="20" spans="1:11" x14ac:dyDescent="0.2">
      <c r="A20" s="8" t="s">
        <v>26</v>
      </c>
      <c r="B20" s="10" t="s">
        <v>4</v>
      </c>
      <c r="C20" s="9" t="s">
        <v>6</v>
      </c>
      <c r="D20" s="10" t="s">
        <v>34</v>
      </c>
      <c r="E20" s="11">
        <v>46</v>
      </c>
      <c r="F20" s="11">
        <v>45.26</v>
      </c>
      <c r="G20" s="16">
        <f t="shared" si="0"/>
        <v>0.74000000000000199</v>
      </c>
      <c r="H20" s="18">
        <f t="shared" si="1"/>
        <v>1.6086956521739173</v>
      </c>
      <c r="I20" s="3"/>
      <c r="J20" s="3"/>
      <c r="K20" s="3"/>
    </row>
    <row r="21" spans="1:11" x14ac:dyDescent="0.2">
      <c r="A21" s="8" t="s">
        <v>27</v>
      </c>
      <c r="B21" s="10" t="s">
        <v>4</v>
      </c>
      <c r="C21" s="9" t="s">
        <v>6</v>
      </c>
      <c r="D21" s="10" t="s">
        <v>34</v>
      </c>
      <c r="E21" s="11">
        <v>35.82</v>
      </c>
      <c r="F21" s="11">
        <v>42.56</v>
      </c>
      <c r="G21" s="16">
        <f t="shared" si="0"/>
        <v>-6.740000000000002</v>
      </c>
      <c r="H21" s="18">
        <f t="shared" si="1"/>
        <v>-18.816303740926863</v>
      </c>
      <c r="I21" s="3"/>
      <c r="J21" s="3"/>
      <c r="K21" s="3"/>
    </row>
    <row r="22" spans="1:11" x14ac:dyDescent="0.2">
      <c r="A22" s="2" t="s">
        <v>28</v>
      </c>
      <c r="B22" s="21" t="s">
        <v>4</v>
      </c>
      <c r="C22" s="5" t="s">
        <v>6</v>
      </c>
      <c r="D22" s="21" t="s">
        <v>34</v>
      </c>
      <c r="E22" s="16">
        <v>34.26</v>
      </c>
      <c r="F22" s="16">
        <v>27.62</v>
      </c>
      <c r="G22" s="16">
        <f t="shared" si="0"/>
        <v>6.639999999999997</v>
      </c>
      <c r="H22" s="18">
        <f t="shared" si="1"/>
        <v>19.381202568593103</v>
      </c>
      <c r="I22" s="3">
        <f t="shared" si="4"/>
        <v>3.1866337204700059</v>
      </c>
      <c r="J22" s="3">
        <f t="shared" si="3"/>
        <v>11.183443820083873</v>
      </c>
      <c r="K22" s="3">
        <f t="shared" si="2"/>
        <v>-4.8101763791438614</v>
      </c>
    </row>
    <row r="23" spans="1:11" x14ac:dyDescent="0.2">
      <c r="A23" s="2" t="s">
        <v>29</v>
      </c>
      <c r="B23" s="21" t="s">
        <v>4</v>
      </c>
      <c r="C23" s="5" t="s">
        <v>6</v>
      </c>
      <c r="D23" s="21" t="s">
        <v>34</v>
      </c>
      <c r="E23" s="16">
        <v>24.45</v>
      </c>
      <c r="F23" s="16">
        <v>23.72</v>
      </c>
      <c r="G23" s="16">
        <f t="shared" si="0"/>
        <v>0.73000000000000043</v>
      </c>
      <c r="H23" s="18">
        <f t="shared" si="1"/>
        <v>2.9856850715746441</v>
      </c>
      <c r="I23" s="3"/>
      <c r="J23" s="3"/>
      <c r="K23" s="3"/>
    </row>
    <row r="24" spans="1:11" x14ac:dyDescent="0.2">
      <c r="A24" s="2" t="s">
        <v>30</v>
      </c>
      <c r="B24" s="21" t="s">
        <v>4</v>
      </c>
      <c r="C24" s="5" t="s">
        <v>6</v>
      </c>
      <c r="D24" s="21" t="s">
        <v>34</v>
      </c>
      <c r="E24" s="16">
        <v>37.58</v>
      </c>
      <c r="F24" s="16">
        <v>39.340000000000003</v>
      </c>
      <c r="G24" s="16">
        <f t="shared" si="0"/>
        <v>-1.7600000000000051</v>
      </c>
      <c r="H24" s="18">
        <f t="shared" si="1"/>
        <v>-4.6833422032996417</v>
      </c>
      <c r="I24" s="3"/>
      <c r="J24" s="3"/>
      <c r="K24" s="3"/>
    </row>
    <row r="25" spans="1:11" x14ac:dyDescent="0.2">
      <c r="A25" s="2" t="s">
        <v>31</v>
      </c>
      <c r="B25" s="21" t="s">
        <v>4</v>
      </c>
      <c r="C25" s="5" t="s">
        <v>6</v>
      </c>
      <c r="D25" s="21" t="s">
        <v>34</v>
      </c>
      <c r="E25" s="16">
        <v>29.37</v>
      </c>
      <c r="F25" s="16">
        <v>30.82</v>
      </c>
      <c r="G25" s="16">
        <f t="shared" si="0"/>
        <v>-1.4499999999999993</v>
      </c>
      <c r="H25" s="18">
        <f t="shared" si="1"/>
        <v>-4.9370105549880812</v>
      </c>
      <c r="I25" s="3"/>
      <c r="J25" s="3"/>
      <c r="K25" s="3"/>
    </row>
    <row r="26" spans="1:11" x14ac:dyDescent="0.2">
      <c r="A26" s="6" t="s">
        <v>0</v>
      </c>
      <c r="B26" s="7" t="s">
        <v>2</v>
      </c>
      <c r="C26" s="7" t="s">
        <v>5</v>
      </c>
      <c r="D26" s="7" t="s">
        <v>3</v>
      </c>
      <c r="E26" s="7" t="s">
        <v>32</v>
      </c>
      <c r="F26" s="7" t="s">
        <v>33</v>
      </c>
      <c r="G26" s="17" t="s">
        <v>7</v>
      </c>
      <c r="H26" s="7" t="s">
        <v>35</v>
      </c>
      <c r="I26" s="7" t="s">
        <v>37</v>
      </c>
      <c r="J26" s="7" t="s">
        <v>38</v>
      </c>
      <c r="K26" s="7" t="s">
        <v>39</v>
      </c>
    </row>
    <row r="27" spans="1:11" x14ac:dyDescent="0.2">
      <c r="A27" s="12" t="s">
        <v>9</v>
      </c>
      <c r="B27" s="13" t="s">
        <v>4</v>
      </c>
      <c r="C27" s="13" t="s">
        <v>36</v>
      </c>
      <c r="D27" s="14" t="s">
        <v>34</v>
      </c>
      <c r="E27" s="15">
        <v>27.02</v>
      </c>
      <c r="F27" s="15"/>
      <c r="G27" s="16">
        <f t="shared" si="0"/>
        <v>27.02</v>
      </c>
      <c r="H27" s="18">
        <f t="shared" si="1"/>
        <v>100</v>
      </c>
      <c r="I27" s="3">
        <f t="shared" si="4"/>
        <v>100</v>
      </c>
      <c r="J27" s="3">
        <f t="shared" si="3"/>
        <v>100</v>
      </c>
      <c r="K27" s="3">
        <f t="shared" si="2"/>
        <v>100</v>
      </c>
    </row>
    <row r="28" spans="1:11" x14ac:dyDescent="0.2">
      <c r="A28" s="12" t="s">
        <v>8</v>
      </c>
      <c r="B28" s="14" t="s">
        <v>4</v>
      </c>
      <c r="C28" s="13" t="s">
        <v>36</v>
      </c>
      <c r="D28" s="14" t="s">
        <v>34</v>
      </c>
      <c r="E28" s="15">
        <v>40.42</v>
      </c>
      <c r="F28" s="15"/>
      <c r="G28" s="16">
        <f t="shared" si="0"/>
        <v>40.42</v>
      </c>
      <c r="H28" s="18">
        <f t="shared" si="1"/>
        <v>100</v>
      </c>
      <c r="I28" s="3"/>
      <c r="J28" s="3"/>
      <c r="K28" s="3"/>
    </row>
    <row r="29" spans="1:11" x14ac:dyDescent="0.2">
      <c r="A29" s="12" t="s">
        <v>10</v>
      </c>
      <c r="B29" s="13" t="s">
        <v>4</v>
      </c>
      <c r="C29" s="13" t="s">
        <v>36</v>
      </c>
      <c r="D29" s="14" t="s">
        <v>34</v>
      </c>
      <c r="E29" s="15">
        <v>34.869999999999997</v>
      </c>
      <c r="F29" s="15"/>
      <c r="G29" s="16">
        <f t="shared" si="0"/>
        <v>34.869999999999997</v>
      </c>
      <c r="H29" s="18">
        <f t="shared" si="1"/>
        <v>100</v>
      </c>
      <c r="I29" s="3"/>
      <c r="J29" s="3"/>
      <c r="K29" s="3"/>
    </row>
    <row r="30" spans="1:11" x14ac:dyDescent="0.2">
      <c r="A30" s="12" t="s">
        <v>11</v>
      </c>
      <c r="B30" s="14" t="s">
        <v>4</v>
      </c>
      <c r="C30" s="13" t="s">
        <v>36</v>
      </c>
      <c r="D30" s="14" t="s">
        <v>34</v>
      </c>
      <c r="E30" s="15">
        <v>39.82</v>
      </c>
      <c r="F30" s="15"/>
      <c r="G30" s="16">
        <f t="shared" si="0"/>
        <v>39.82</v>
      </c>
      <c r="H30" s="18">
        <f t="shared" si="1"/>
        <v>100</v>
      </c>
      <c r="I30" s="3"/>
      <c r="J30" s="3"/>
      <c r="K30" s="3"/>
    </row>
    <row r="31" spans="1:11" x14ac:dyDescent="0.2">
      <c r="A31" s="2" t="s">
        <v>12</v>
      </c>
      <c r="B31" s="5" t="s">
        <v>4</v>
      </c>
      <c r="C31" s="5" t="s">
        <v>36</v>
      </c>
      <c r="D31" s="21" t="s">
        <v>34</v>
      </c>
      <c r="E31" s="16">
        <v>23.26</v>
      </c>
      <c r="F31" s="16">
        <v>21.11</v>
      </c>
      <c r="G31" s="16">
        <f t="shared" si="0"/>
        <v>2.1500000000000021</v>
      </c>
      <c r="H31" s="18">
        <f t="shared" si="1"/>
        <v>9.2433361994841015</v>
      </c>
      <c r="I31" s="3">
        <f t="shared" si="4"/>
        <v>18.158318780757945</v>
      </c>
      <c r="J31" s="3">
        <f t="shared" si="3"/>
        <v>29.373885105480184</v>
      </c>
      <c r="K31" s="3">
        <f t="shared" si="2"/>
        <v>6.942752456035711</v>
      </c>
    </row>
    <row r="32" spans="1:11" x14ac:dyDescent="0.2">
      <c r="A32" s="2" t="s">
        <v>13</v>
      </c>
      <c r="B32" s="21" t="s">
        <v>4</v>
      </c>
      <c r="C32" s="5" t="s">
        <v>36</v>
      </c>
      <c r="D32" s="21" t="s">
        <v>34</v>
      </c>
      <c r="E32" s="16">
        <v>38.340000000000003</v>
      </c>
      <c r="F32" s="16">
        <v>19.36</v>
      </c>
      <c r="G32" s="16">
        <f t="shared" si="0"/>
        <v>18.980000000000004</v>
      </c>
      <c r="H32" s="18">
        <f t="shared" si="1"/>
        <v>49.50443401147627</v>
      </c>
      <c r="I32" s="3"/>
      <c r="J32" s="3"/>
      <c r="K32" s="3"/>
    </row>
    <row r="33" spans="1:11" x14ac:dyDescent="0.2">
      <c r="A33" s="2" t="s">
        <v>14</v>
      </c>
      <c r="B33" s="21" t="s">
        <v>4</v>
      </c>
      <c r="C33" s="5" t="s">
        <v>36</v>
      </c>
      <c r="D33" s="21" t="s">
        <v>34</v>
      </c>
      <c r="E33" s="16">
        <v>36.770000000000003</v>
      </c>
      <c r="F33" s="16">
        <v>34.880000000000003</v>
      </c>
      <c r="G33" s="16">
        <f>E33-F33</f>
        <v>1.8900000000000006</v>
      </c>
      <c r="H33" s="18">
        <f>(100*G33)/E33</f>
        <v>5.1400598313842814</v>
      </c>
      <c r="I33" s="3"/>
      <c r="J33" s="3"/>
      <c r="K33" s="3"/>
    </row>
    <row r="34" spans="1:11" x14ac:dyDescent="0.2">
      <c r="A34" s="2" t="s">
        <v>15</v>
      </c>
      <c r="B34" s="21" t="s">
        <v>4</v>
      </c>
      <c r="C34" s="5" t="s">
        <v>36</v>
      </c>
      <c r="D34" s="21" t="s">
        <v>34</v>
      </c>
      <c r="E34" s="16">
        <v>38.42</v>
      </c>
      <c r="F34" s="16">
        <v>35.06</v>
      </c>
      <c r="G34" s="16">
        <f>E34-F34</f>
        <v>3.3599999999999994</v>
      </c>
      <c r="H34" s="18">
        <f>(100*G34)/E34</f>
        <v>8.7454450806871407</v>
      </c>
      <c r="I34" s="3"/>
      <c r="J34" s="3"/>
      <c r="K34" s="3"/>
    </row>
    <row r="35" spans="1:11" x14ac:dyDescent="0.2">
      <c r="A35" s="12" t="s">
        <v>16</v>
      </c>
      <c r="B35" s="14" t="s">
        <v>4</v>
      </c>
      <c r="C35" s="13" t="s">
        <v>36</v>
      </c>
      <c r="D35" s="14" t="s">
        <v>34</v>
      </c>
      <c r="E35" s="15">
        <v>31.44</v>
      </c>
      <c r="F35" s="15">
        <v>19.420000000000002</v>
      </c>
      <c r="G35" s="16">
        <f t="shared" si="0"/>
        <v>12.02</v>
      </c>
      <c r="H35" s="18">
        <f t="shared" si="1"/>
        <v>38.231552162849873</v>
      </c>
      <c r="I35" s="20">
        <f>AVERAGE(H35:H36)</f>
        <v>25.279749749886935</v>
      </c>
      <c r="J35" s="3">
        <f t="shared" si="3"/>
        <v>25.279749749886935</v>
      </c>
      <c r="K35" s="19">
        <f>AVERAGE(H37:H38)</f>
        <v>40.705319362770993</v>
      </c>
    </row>
    <row r="36" spans="1:11" x14ac:dyDescent="0.2">
      <c r="A36" s="12" t="s">
        <v>17</v>
      </c>
      <c r="B36" s="14" t="s">
        <v>4</v>
      </c>
      <c r="C36" s="13" t="s">
        <v>36</v>
      </c>
      <c r="D36" s="14" t="s">
        <v>34</v>
      </c>
      <c r="E36" s="15">
        <v>33.42</v>
      </c>
      <c r="F36" s="15">
        <v>29.3</v>
      </c>
      <c r="G36" s="16">
        <f t="shared" si="0"/>
        <v>4.120000000000001</v>
      </c>
      <c r="H36" s="18">
        <f t="shared" si="1"/>
        <v>12.327947336924</v>
      </c>
      <c r="I36" s="3"/>
      <c r="J36" s="3"/>
      <c r="K36" s="3"/>
    </row>
    <row r="37" spans="1:11" x14ac:dyDescent="0.2">
      <c r="A37" s="12" t="s">
        <v>18</v>
      </c>
      <c r="B37" s="14" t="s">
        <v>4</v>
      </c>
      <c r="C37" s="13" t="s">
        <v>36</v>
      </c>
      <c r="D37" s="14" t="s">
        <v>34</v>
      </c>
      <c r="E37" s="15">
        <v>40.32</v>
      </c>
      <c r="F37" s="15">
        <v>14.79</v>
      </c>
      <c r="G37" s="16">
        <f t="shared" si="0"/>
        <v>25.53</v>
      </c>
      <c r="H37" s="18">
        <f t="shared" si="1"/>
        <v>63.31845238095238</v>
      </c>
      <c r="I37" s="3"/>
      <c r="J37" s="3"/>
      <c r="K37" s="3"/>
    </row>
    <row r="38" spans="1:11" x14ac:dyDescent="0.2">
      <c r="A38" s="12" t="s">
        <v>19</v>
      </c>
      <c r="B38" s="14" t="s">
        <v>4</v>
      </c>
      <c r="C38" s="13" t="s">
        <v>36</v>
      </c>
      <c r="D38" s="14" t="s">
        <v>34</v>
      </c>
      <c r="E38" s="15">
        <v>40.57</v>
      </c>
      <c r="F38" s="15">
        <v>33.229999999999997</v>
      </c>
      <c r="G38" s="16">
        <f t="shared" si="0"/>
        <v>7.3400000000000034</v>
      </c>
      <c r="H38" s="18">
        <f t="shared" si="1"/>
        <v>18.092186344589607</v>
      </c>
      <c r="I38" s="3"/>
      <c r="J38" s="3"/>
      <c r="K38" s="3"/>
    </row>
    <row r="39" spans="1:11" x14ac:dyDescent="0.2">
      <c r="A39" s="2" t="s">
        <v>20</v>
      </c>
      <c r="B39" s="21" t="s">
        <v>4</v>
      </c>
      <c r="C39" s="5" t="s">
        <v>36</v>
      </c>
      <c r="D39" s="21" t="s">
        <v>34</v>
      </c>
      <c r="E39" s="16">
        <v>34.6</v>
      </c>
      <c r="F39" s="16">
        <v>26.7</v>
      </c>
      <c r="G39" s="16">
        <f t="shared" si="0"/>
        <v>7.9000000000000021</v>
      </c>
      <c r="H39" s="18">
        <f t="shared" si="1"/>
        <v>22.832369942196536</v>
      </c>
      <c r="I39" s="3">
        <f>AVERAGE(H39:H42)</f>
        <v>3.9967970368430574</v>
      </c>
      <c r="J39" s="3">
        <f>AVERAGE(H39:H40)</f>
        <v>19.639745377571735</v>
      </c>
      <c r="K39" s="3">
        <f>AVERAGE(H41:H42)</f>
        <v>-11.64615130388562</v>
      </c>
    </row>
    <row r="40" spans="1:11" x14ac:dyDescent="0.2">
      <c r="A40" s="2" t="s">
        <v>21</v>
      </c>
      <c r="B40" s="21" t="s">
        <v>4</v>
      </c>
      <c r="C40" s="5" t="s">
        <v>36</v>
      </c>
      <c r="D40" s="21" t="s">
        <v>34</v>
      </c>
      <c r="E40" s="16">
        <v>26.57</v>
      </c>
      <c r="F40" s="16">
        <v>22.2</v>
      </c>
      <c r="G40" s="16">
        <f t="shared" si="0"/>
        <v>4.370000000000001</v>
      </c>
      <c r="H40" s="18">
        <f t="shared" si="1"/>
        <v>16.447120812946938</v>
      </c>
      <c r="I40" s="3"/>
      <c r="J40" s="3"/>
      <c r="K40" s="3"/>
    </row>
    <row r="41" spans="1:11" x14ac:dyDescent="0.2">
      <c r="A41" s="2" t="s">
        <v>22</v>
      </c>
      <c r="B41" s="21" t="s">
        <v>4</v>
      </c>
      <c r="C41" s="5" t="s">
        <v>36</v>
      </c>
      <c r="D41" s="21" t="s">
        <v>34</v>
      </c>
      <c r="E41" s="16">
        <v>39.369999999999997</v>
      </c>
      <c r="F41" s="16">
        <v>45.006</v>
      </c>
      <c r="G41" s="16">
        <f t="shared" si="0"/>
        <v>-5.6360000000000028</v>
      </c>
      <c r="H41" s="18">
        <f t="shared" si="1"/>
        <v>-14.31546863093727</v>
      </c>
      <c r="I41" s="3"/>
      <c r="J41" s="3"/>
      <c r="K41" s="3"/>
    </row>
    <row r="42" spans="1:11" x14ac:dyDescent="0.2">
      <c r="A42" s="2" t="s">
        <v>23</v>
      </c>
      <c r="B42" s="21" t="s">
        <v>4</v>
      </c>
      <c r="C42" s="5" t="s">
        <v>36</v>
      </c>
      <c r="D42" s="21" t="s">
        <v>34</v>
      </c>
      <c r="E42" s="16">
        <v>31.08</v>
      </c>
      <c r="F42" s="16">
        <v>33.869999999999997</v>
      </c>
      <c r="G42" s="16">
        <f t="shared" si="0"/>
        <v>-2.7899999999999991</v>
      </c>
      <c r="H42" s="18">
        <f t="shared" si="1"/>
        <v>-8.9768339768339729</v>
      </c>
      <c r="I42" s="3"/>
      <c r="J42" s="3"/>
      <c r="K42" s="3"/>
    </row>
    <row r="43" spans="1:11" x14ac:dyDescent="0.2">
      <c r="A43" s="12" t="s">
        <v>24</v>
      </c>
      <c r="B43" s="14" t="s">
        <v>4</v>
      </c>
      <c r="C43" s="13" t="s">
        <v>36</v>
      </c>
      <c r="D43" s="14" t="s">
        <v>34</v>
      </c>
      <c r="E43" s="15">
        <v>24.64</v>
      </c>
      <c r="F43" s="15">
        <v>17.5</v>
      </c>
      <c r="G43" s="16">
        <f t="shared" si="0"/>
        <v>7.1400000000000006</v>
      </c>
      <c r="H43" s="18">
        <f t="shared" si="1"/>
        <v>28.977272727272727</v>
      </c>
      <c r="I43" s="20">
        <f>AVERAGE(H43:H44)</f>
        <v>30.97752525252525</v>
      </c>
      <c r="J43" s="3">
        <f t="shared" si="3"/>
        <v>30.97752525252525</v>
      </c>
      <c r="K43" s="19">
        <f t="shared" si="2"/>
        <v>9.8969954436260554E-2</v>
      </c>
    </row>
    <row r="44" spans="1:11" x14ac:dyDescent="0.2">
      <c r="A44" s="12" t="s">
        <v>25</v>
      </c>
      <c r="B44" s="14" t="s">
        <v>4</v>
      </c>
      <c r="C44" s="13" t="s">
        <v>36</v>
      </c>
      <c r="D44" s="14" t="s">
        <v>34</v>
      </c>
      <c r="E44" s="15">
        <v>33.75</v>
      </c>
      <c r="F44" s="15">
        <v>22.62</v>
      </c>
      <c r="G44" s="16">
        <f t="shared" si="0"/>
        <v>11.129999999999999</v>
      </c>
      <c r="H44" s="18">
        <f t="shared" si="1"/>
        <v>32.977777777777774</v>
      </c>
      <c r="I44" s="3"/>
      <c r="J44" s="3"/>
      <c r="K44" s="3"/>
    </row>
    <row r="45" spans="1:11" x14ac:dyDescent="0.2">
      <c r="A45" s="12" t="s">
        <v>26</v>
      </c>
      <c r="B45" s="14" t="s">
        <v>4</v>
      </c>
      <c r="C45" s="13" t="s">
        <v>36</v>
      </c>
      <c r="D45" s="14" t="s">
        <v>34</v>
      </c>
      <c r="E45" s="15">
        <v>35.69</v>
      </c>
      <c r="F45" s="15">
        <v>37.74</v>
      </c>
      <c r="G45" s="16">
        <f t="shared" si="0"/>
        <v>-2.0500000000000043</v>
      </c>
      <c r="H45" s="18">
        <f t="shared" si="1"/>
        <v>-5.7439058559820797</v>
      </c>
      <c r="I45" s="3"/>
      <c r="J45" s="3"/>
      <c r="K45" s="3"/>
    </row>
    <row r="46" spans="1:11" x14ac:dyDescent="0.2">
      <c r="A46" s="12" t="s">
        <v>27</v>
      </c>
      <c r="B46" s="14" t="s">
        <v>4</v>
      </c>
      <c r="C46" s="13" t="s">
        <v>36</v>
      </c>
      <c r="D46" s="14" t="s">
        <v>34</v>
      </c>
      <c r="E46" s="15">
        <v>39.549999999999997</v>
      </c>
      <c r="F46" s="15">
        <v>37.200000000000003</v>
      </c>
      <c r="G46" s="16">
        <f t="shared" si="0"/>
        <v>2.3499999999999943</v>
      </c>
      <c r="H46" s="18">
        <f t="shared" si="1"/>
        <v>5.9418457648546008</v>
      </c>
      <c r="I46" s="3"/>
      <c r="J46" s="3"/>
      <c r="K46" s="3"/>
    </row>
    <row r="47" spans="1:11" x14ac:dyDescent="0.2">
      <c r="A47" s="2" t="s">
        <v>28</v>
      </c>
      <c r="B47" s="21" t="s">
        <v>4</v>
      </c>
      <c r="C47" s="5" t="s">
        <v>36</v>
      </c>
      <c r="D47" s="21" t="s">
        <v>34</v>
      </c>
      <c r="E47" s="16">
        <v>25.86</v>
      </c>
      <c r="F47" s="16">
        <v>23.9</v>
      </c>
      <c r="G47" s="16">
        <f t="shared" si="0"/>
        <v>1.9600000000000009</v>
      </c>
      <c r="H47" s="18">
        <f t="shared" si="1"/>
        <v>7.579273008507351</v>
      </c>
      <c r="I47" s="3">
        <f t="shared" si="4"/>
        <v>-9.3675376857024251</v>
      </c>
      <c r="J47" s="3">
        <f t="shared" si="3"/>
        <v>-15.546379592325799</v>
      </c>
      <c r="K47" s="3">
        <f t="shared" si="2"/>
        <v>-3.1886957790790502</v>
      </c>
    </row>
    <row r="48" spans="1:11" x14ac:dyDescent="0.2">
      <c r="A48" s="2" t="s">
        <v>29</v>
      </c>
      <c r="B48" s="21" t="s">
        <v>4</v>
      </c>
      <c r="C48" s="5" t="s">
        <v>36</v>
      </c>
      <c r="D48" s="21" t="s">
        <v>34</v>
      </c>
      <c r="E48" s="16">
        <v>24.85</v>
      </c>
      <c r="F48" s="16">
        <v>34.46</v>
      </c>
      <c r="G48" s="16">
        <f t="shared" si="0"/>
        <v>-9.61</v>
      </c>
      <c r="H48" s="18">
        <f t="shared" si="1"/>
        <v>-38.672032193158948</v>
      </c>
      <c r="I48" s="3"/>
      <c r="J48" s="3"/>
      <c r="K48" s="3"/>
    </row>
    <row r="49" spans="1:11" x14ac:dyDescent="0.2">
      <c r="A49" s="2" t="s">
        <v>30</v>
      </c>
      <c r="B49" s="21" t="s">
        <v>4</v>
      </c>
      <c r="C49" s="5" t="s">
        <v>36</v>
      </c>
      <c r="D49" s="21" t="s">
        <v>34</v>
      </c>
      <c r="E49" s="16">
        <v>37.36</v>
      </c>
      <c r="F49" s="16">
        <v>38.83</v>
      </c>
      <c r="G49" s="16">
        <f t="shared" si="0"/>
        <v>-1.4699999999999989</v>
      </c>
      <c r="H49" s="18">
        <f t="shared" si="1"/>
        <v>-3.9346895074946437</v>
      </c>
      <c r="I49" s="3"/>
      <c r="J49" s="3"/>
      <c r="K49" s="3"/>
    </row>
    <row r="50" spans="1:11" x14ac:dyDescent="0.2">
      <c r="A50" s="2" t="s">
        <v>31</v>
      </c>
      <c r="B50" s="21" t="s">
        <v>4</v>
      </c>
      <c r="C50" s="5" t="s">
        <v>36</v>
      </c>
      <c r="D50" s="21" t="s">
        <v>34</v>
      </c>
      <c r="E50" s="16">
        <v>33.159999999999997</v>
      </c>
      <c r="F50" s="16">
        <v>33.97</v>
      </c>
      <c r="G50" s="16">
        <f t="shared" si="0"/>
        <v>-0.81000000000000227</v>
      </c>
      <c r="H50" s="18">
        <f t="shared" si="1"/>
        <v>-2.4427020506634571</v>
      </c>
      <c r="I50" s="3"/>
      <c r="J50" s="3"/>
      <c r="K50" s="3"/>
    </row>
    <row r="51" spans="1:11" x14ac:dyDescent="0.2">
      <c r="A51" s="6" t="s">
        <v>0</v>
      </c>
      <c r="B51" s="7" t="s">
        <v>2</v>
      </c>
      <c r="C51" s="7" t="s">
        <v>5</v>
      </c>
      <c r="D51" s="7" t="s">
        <v>3</v>
      </c>
      <c r="E51" s="7" t="s">
        <v>32</v>
      </c>
      <c r="F51" s="7" t="s">
        <v>33</v>
      </c>
      <c r="G51" s="17" t="s">
        <v>7</v>
      </c>
      <c r="H51" s="7" t="s">
        <v>35</v>
      </c>
      <c r="I51" s="7" t="s">
        <v>37</v>
      </c>
      <c r="J51" s="7" t="s">
        <v>38</v>
      </c>
      <c r="K51" s="7" t="s">
        <v>39</v>
      </c>
    </row>
    <row r="52" spans="1:11" x14ac:dyDescent="0.2">
      <c r="A52" s="8" t="s">
        <v>40</v>
      </c>
      <c r="B52" s="9" t="s">
        <v>4</v>
      </c>
      <c r="C52" s="9" t="s">
        <v>6</v>
      </c>
      <c r="D52" s="10" t="s">
        <v>34</v>
      </c>
      <c r="E52" s="11">
        <v>26.023</v>
      </c>
      <c r="F52" s="11">
        <v>15.81</v>
      </c>
      <c r="G52" s="16">
        <f>E52-F52</f>
        <v>10.212999999999999</v>
      </c>
      <c r="H52" s="18">
        <f>(100*G52)/E52</f>
        <v>39.246051569765207</v>
      </c>
      <c r="I52" s="3">
        <f>AVERAGE(H52:H55)</f>
        <v>12.678547294555887</v>
      </c>
      <c r="J52" s="3">
        <f>AVERAGE(H52:H53)</f>
        <v>33.646022499637645</v>
      </c>
      <c r="K52" s="3">
        <f>AVERAGE(H54:H55)</f>
        <v>-8.2889279105258709</v>
      </c>
    </row>
    <row r="53" spans="1:11" x14ac:dyDescent="0.2">
      <c r="A53" s="8" t="s">
        <v>41</v>
      </c>
      <c r="B53" s="10" t="s">
        <v>4</v>
      </c>
      <c r="C53" s="9" t="s">
        <v>6</v>
      </c>
      <c r="D53" s="10" t="s">
        <v>34</v>
      </c>
      <c r="E53" s="11">
        <v>28.004000000000001</v>
      </c>
      <c r="F53" s="11">
        <v>20.149999999999999</v>
      </c>
      <c r="G53" s="16">
        <f t="shared" ref="G53:G100" si="5">E53-F53</f>
        <v>7.8540000000000028</v>
      </c>
      <c r="H53" s="18">
        <f t="shared" ref="H53:H100" si="6">(100*G53)/E53</f>
        <v>28.04599342951008</v>
      </c>
      <c r="I53" s="3"/>
      <c r="J53" s="3"/>
      <c r="K53" s="3"/>
    </row>
    <row r="54" spans="1:11" x14ac:dyDescent="0.2">
      <c r="A54" s="8" t="s">
        <v>42</v>
      </c>
      <c r="B54" s="9" t="s">
        <v>4</v>
      </c>
      <c r="C54" s="9" t="s">
        <v>6</v>
      </c>
      <c r="D54" s="10" t="s">
        <v>34</v>
      </c>
      <c r="E54" s="11">
        <v>31.67</v>
      </c>
      <c r="F54" s="11">
        <v>41.45</v>
      </c>
      <c r="G54" s="16">
        <f t="shared" si="5"/>
        <v>-9.7800000000000011</v>
      </c>
      <c r="H54" s="18">
        <f t="shared" si="6"/>
        <v>-30.880959898958007</v>
      </c>
      <c r="I54" s="3"/>
      <c r="J54" s="3"/>
      <c r="K54" s="3"/>
    </row>
    <row r="55" spans="1:11" x14ac:dyDescent="0.2">
      <c r="A55" s="8" t="s">
        <v>43</v>
      </c>
      <c r="B55" s="10" t="s">
        <v>4</v>
      </c>
      <c r="C55" s="9" t="s">
        <v>6</v>
      </c>
      <c r="D55" s="10" t="s">
        <v>34</v>
      </c>
      <c r="E55" s="11">
        <v>32.86</v>
      </c>
      <c r="F55" s="11">
        <v>28.16</v>
      </c>
      <c r="G55" s="16">
        <f t="shared" si="5"/>
        <v>4.6999999999999993</v>
      </c>
      <c r="H55" s="18">
        <f t="shared" si="6"/>
        <v>14.303104077906267</v>
      </c>
      <c r="I55" s="3"/>
      <c r="J55" s="3"/>
      <c r="K55" s="3"/>
    </row>
    <row r="56" spans="1:11" x14ac:dyDescent="0.2">
      <c r="A56" s="2" t="s">
        <v>44</v>
      </c>
      <c r="B56" s="5" t="s">
        <v>4</v>
      </c>
      <c r="C56" s="5" t="s">
        <v>6</v>
      </c>
      <c r="D56" s="21" t="s">
        <v>34</v>
      </c>
      <c r="E56" s="16">
        <v>25.08</v>
      </c>
      <c r="F56" s="16">
        <v>20.84</v>
      </c>
      <c r="G56" s="16">
        <f t="shared" si="5"/>
        <v>4.2399999999999984</v>
      </c>
      <c r="H56" s="18">
        <f t="shared" si="6"/>
        <v>16.905901116427426</v>
      </c>
      <c r="I56" s="3">
        <f>AVERAGE(H56:H59)</f>
        <v>12.078504688644571</v>
      </c>
      <c r="J56" s="3">
        <f>AVERAGE(H56:H57)</f>
        <v>21.144385612099136</v>
      </c>
      <c r="K56" s="3">
        <f t="shared" ref="K56" si="7">AVERAGE(H58:H59)</f>
        <v>3.012623765190007</v>
      </c>
    </row>
    <row r="57" spans="1:11" x14ac:dyDescent="0.2">
      <c r="A57" s="2" t="s">
        <v>45</v>
      </c>
      <c r="B57" s="21" t="s">
        <v>4</v>
      </c>
      <c r="C57" s="5" t="s">
        <v>6</v>
      </c>
      <c r="D57" s="21" t="s">
        <v>34</v>
      </c>
      <c r="E57" s="16">
        <v>35.26</v>
      </c>
      <c r="F57" s="16">
        <v>26.31</v>
      </c>
      <c r="G57" s="16">
        <f t="shared" si="5"/>
        <v>8.9499999999999993</v>
      </c>
      <c r="H57" s="18">
        <f t="shared" si="6"/>
        <v>25.382870107770842</v>
      </c>
      <c r="I57" s="3"/>
      <c r="J57" s="3"/>
      <c r="K57" s="3"/>
    </row>
    <row r="58" spans="1:11" x14ac:dyDescent="0.2">
      <c r="A58" s="2" t="s">
        <v>46</v>
      </c>
      <c r="B58" s="21" t="s">
        <v>4</v>
      </c>
      <c r="C58" s="5" t="s">
        <v>6</v>
      </c>
      <c r="D58" s="21" t="s">
        <v>34</v>
      </c>
      <c r="E58" s="16">
        <v>35.4</v>
      </c>
      <c r="F58" s="16">
        <v>36.61</v>
      </c>
      <c r="G58" s="16">
        <f t="shared" si="5"/>
        <v>-1.2100000000000009</v>
      </c>
      <c r="H58" s="18">
        <f t="shared" si="6"/>
        <v>-3.4180790960452003</v>
      </c>
      <c r="I58" s="3"/>
      <c r="J58" s="3"/>
      <c r="K58" s="3"/>
    </row>
    <row r="59" spans="1:11" x14ac:dyDescent="0.2">
      <c r="A59" s="2" t="s">
        <v>47</v>
      </c>
      <c r="B59" s="21" t="s">
        <v>4</v>
      </c>
      <c r="C59" s="5" t="s">
        <v>6</v>
      </c>
      <c r="D59" s="21" t="s">
        <v>34</v>
      </c>
      <c r="E59" s="16">
        <v>29.82</v>
      </c>
      <c r="F59" s="16">
        <v>27.004000000000001</v>
      </c>
      <c r="G59" s="16">
        <f t="shared" si="5"/>
        <v>2.8159999999999989</v>
      </c>
      <c r="H59" s="18">
        <f t="shared" si="6"/>
        <v>9.4433266264252147</v>
      </c>
      <c r="I59" s="3"/>
      <c r="J59" s="3"/>
      <c r="K59" s="3"/>
    </row>
    <row r="60" spans="1:11" x14ac:dyDescent="0.2">
      <c r="A60" s="8" t="s">
        <v>48</v>
      </c>
      <c r="B60" s="10" t="s">
        <v>4</v>
      </c>
      <c r="C60" s="9" t="s">
        <v>6</v>
      </c>
      <c r="D60" s="10" t="s">
        <v>34</v>
      </c>
      <c r="E60" s="11">
        <v>30.7</v>
      </c>
      <c r="F60" s="11">
        <v>17.690000000000001</v>
      </c>
      <c r="G60" s="16">
        <f t="shared" si="5"/>
        <v>13.009999999999998</v>
      </c>
      <c r="H60" s="18">
        <f t="shared" si="6"/>
        <v>42.377850162866444</v>
      </c>
      <c r="I60" s="3">
        <f>AVERAGE(H60:H63)</f>
        <v>39.454968120893383</v>
      </c>
      <c r="J60" s="3">
        <f t="shared" ref="J60" si="8">AVERAGE(H60:H61)</f>
        <v>36.193458173001673</v>
      </c>
      <c r="K60" s="3">
        <f t="shared" ref="K60" si="9">AVERAGE(H62:H63)</f>
        <v>42.716478068785108</v>
      </c>
    </row>
    <row r="61" spans="1:11" x14ac:dyDescent="0.2">
      <c r="A61" s="8" t="s">
        <v>49</v>
      </c>
      <c r="B61" s="10" t="s">
        <v>4</v>
      </c>
      <c r="C61" s="9" t="s">
        <v>6</v>
      </c>
      <c r="D61" s="10" t="s">
        <v>34</v>
      </c>
      <c r="E61" s="11">
        <v>44.12</v>
      </c>
      <c r="F61" s="11">
        <v>30.88</v>
      </c>
      <c r="G61" s="16">
        <f t="shared" si="5"/>
        <v>13.239999999999998</v>
      </c>
      <c r="H61" s="18">
        <f t="shared" si="6"/>
        <v>30.009066183136895</v>
      </c>
      <c r="I61" s="3"/>
      <c r="J61" s="3"/>
      <c r="K61" s="3"/>
    </row>
    <row r="62" spans="1:11" x14ac:dyDescent="0.2">
      <c r="A62" s="8" t="s">
        <v>50</v>
      </c>
      <c r="B62" s="10" t="s">
        <v>4</v>
      </c>
      <c r="C62" s="9" t="s">
        <v>6</v>
      </c>
      <c r="D62" s="10" t="s">
        <v>34</v>
      </c>
      <c r="E62" s="11">
        <v>41.34</v>
      </c>
      <c r="F62" s="11">
        <v>20.11</v>
      </c>
      <c r="G62" s="16">
        <f t="shared" si="5"/>
        <v>21.230000000000004</v>
      </c>
      <c r="H62" s="18">
        <f t="shared" si="6"/>
        <v>51.35462022254476</v>
      </c>
      <c r="I62" s="3"/>
      <c r="J62" s="3"/>
      <c r="K62" s="3"/>
    </row>
    <row r="63" spans="1:11" x14ac:dyDescent="0.2">
      <c r="A63" s="8" t="s">
        <v>51</v>
      </c>
      <c r="B63" s="10" t="s">
        <v>4</v>
      </c>
      <c r="C63" s="9" t="s">
        <v>6</v>
      </c>
      <c r="D63" s="10" t="s">
        <v>34</v>
      </c>
      <c r="E63" s="11">
        <v>45.19</v>
      </c>
      <c r="F63" s="11">
        <v>29.79</v>
      </c>
      <c r="G63" s="16">
        <f t="shared" si="5"/>
        <v>15.399999999999999</v>
      </c>
      <c r="H63" s="18">
        <f t="shared" si="6"/>
        <v>34.078335915025448</v>
      </c>
      <c r="I63" s="3"/>
      <c r="J63" s="3"/>
      <c r="K63" s="3"/>
    </row>
    <row r="64" spans="1:11" x14ac:dyDescent="0.2">
      <c r="A64" s="2" t="s">
        <v>52</v>
      </c>
      <c r="B64" s="21" t="s">
        <v>4</v>
      </c>
      <c r="C64" s="5" t="s">
        <v>6</v>
      </c>
      <c r="D64" s="21" t="s">
        <v>34</v>
      </c>
      <c r="E64" s="16">
        <v>32.85</v>
      </c>
      <c r="F64" s="16">
        <v>16.38</v>
      </c>
      <c r="G64" s="16">
        <f t="shared" si="5"/>
        <v>16.470000000000002</v>
      </c>
      <c r="H64" s="18">
        <f t="shared" si="6"/>
        <v>50.136986301369866</v>
      </c>
      <c r="I64" s="3">
        <f t="shared" ref="I64:I97" si="10">AVERAGE(H64:H67)</f>
        <v>33.067739520197549</v>
      </c>
      <c r="J64" s="3">
        <f t="shared" ref="J64" si="11">AVERAGE(H64:H65)</f>
        <v>40.624432377204272</v>
      </c>
      <c r="K64" s="3">
        <f t="shared" ref="K64" si="12">AVERAGE(H66:H67)</f>
        <v>25.511046663190825</v>
      </c>
    </row>
    <row r="65" spans="1:11" x14ac:dyDescent="0.2">
      <c r="A65" s="2" t="s">
        <v>53</v>
      </c>
      <c r="B65" s="21" t="s">
        <v>4</v>
      </c>
      <c r="C65" s="5" t="s">
        <v>6</v>
      </c>
      <c r="D65" s="21" t="s">
        <v>34</v>
      </c>
      <c r="E65" s="16">
        <v>28.96</v>
      </c>
      <c r="F65" s="16">
        <v>19.95</v>
      </c>
      <c r="G65" s="16">
        <f t="shared" si="5"/>
        <v>9.0100000000000016</v>
      </c>
      <c r="H65" s="18">
        <f t="shared" si="6"/>
        <v>31.111878453038678</v>
      </c>
      <c r="I65" s="3"/>
      <c r="J65" s="3"/>
      <c r="K65" s="3"/>
    </row>
    <row r="66" spans="1:11" x14ac:dyDescent="0.2">
      <c r="A66" s="2" t="s">
        <v>54</v>
      </c>
      <c r="B66" s="21" t="s">
        <v>4</v>
      </c>
      <c r="C66" s="5" t="s">
        <v>6</v>
      </c>
      <c r="D66" s="21" t="s">
        <v>34</v>
      </c>
      <c r="E66" s="16">
        <v>34.25</v>
      </c>
      <c r="F66" s="16">
        <v>26.79</v>
      </c>
      <c r="G66" s="16">
        <f t="shared" si="5"/>
        <v>7.4600000000000009</v>
      </c>
      <c r="H66" s="18">
        <f t="shared" si="6"/>
        <v>21.781021897810223</v>
      </c>
      <c r="I66" s="3"/>
      <c r="J66" s="3"/>
      <c r="K66" s="3"/>
    </row>
    <row r="67" spans="1:11" x14ac:dyDescent="0.2">
      <c r="A67" s="2" t="s">
        <v>55</v>
      </c>
      <c r="B67" s="21" t="s">
        <v>4</v>
      </c>
      <c r="C67" s="5" t="s">
        <v>6</v>
      </c>
      <c r="D67" s="21" t="s">
        <v>34</v>
      </c>
      <c r="E67" s="16">
        <v>44.8</v>
      </c>
      <c r="F67" s="16">
        <v>31.7</v>
      </c>
      <c r="G67" s="16">
        <f t="shared" si="5"/>
        <v>13.099999999999998</v>
      </c>
      <c r="H67" s="18">
        <f t="shared" si="6"/>
        <v>29.241071428571427</v>
      </c>
      <c r="I67" s="3"/>
      <c r="J67" s="3"/>
      <c r="K67" s="3"/>
    </row>
    <row r="68" spans="1:11" x14ac:dyDescent="0.2">
      <c r="A68" s="8" t="s">
        <v>56</v>
      </c>
      <c r="B68" s="10" t="s">
        <v>4</v>
      </c>
      <c r="C68" s="9" t="s">
        <v>6</v>
      </c>
      <c r="D68" s="10" t="s">
        <v>34</v>
      </c>
      <c r="E68" s="11">
        <v>28.35</v>
      </c>
      <c r="F68" s="11">
        <v>17.39</v>
      </c>
      <c r="G68" s="16">
        <f t="shared" si="5"/>
        <v>10.96</v>
      </c>
      <c r="H68" s="18">
        <f t="shared" si="6"/>
        <v>38.659611992945322</v>
      </c>
      <c r="I68" s="3">
        <f t="shared" si="10"/>
        <v>38.086753692683835</v>
      </c>
      <c r="J68" s="3">
        <f t="shared" ref="J68" si="13">AVERAGE(H68:H69)</f>
        <v>45.941092160895465</v>
      </c>
      <c r="K68" s="3">
        <f t="shared" ref="K68" si="14">AVERAGE(H70:H71)</f>
        <v>30.232415224472206</v>
      </c>
    </row>
    <row r="69" spans="1:11" x14ac:dyDescent="0.2">
      <c r="A69" s="8" t="s">
        <v>57</v>
      </c>
      <c r="B69" s="10" t="s">
        <v>4</v>
      </c>
      <c r="C69" s="9" t="s">
        <v>6</v>
      </c>
      <c r="D69" s="10" t="s">
        <v>34</v>
      </c>
      <c r="E69" s="11">
        <v>34.909999999999997</v>
      </c>
      <c r="F69" s="11">
        <v>16.329999999999998</v>
      </c>
      <c r="G69" s="16">
        <f t="shared" si="5"/>
        <v>18.579999999999998</v>
      </c>
      <c r="H69" s="18">
        <f t="shared" si="6"/>
        <v>53.222572328845601</v>
      </c>
      <c r="I69" s="3"/>
      <c r="J69" s="3"/>
      <c r="K69" s="3"/>
    </row>
    <row r="70" spans="1:11" x14ac:dyDescent="0.2">
      <c r="A70" s="8" t="s">
        <v>58</v>
      </c>
      <c r="B70" s="10" t="s">
        <v>4</v>
      </c>
      <c r="C70" s="9" t="s">
        <v>6</v>
      </c>
      <c r="D70" s="10" t="s">
        <v>34</v>
      </c>
      <c r="E70" s="11">
        <v>34.29</v>
      </c>
      <c r="F70" s="11">
        <v>20.21</v>
      </c>
      <c r="G70" s="16">
        <f t="shared" si="5"/>
        <v>14.079999999999998</v>
      </c>
      <c r="H70" s="18">
        <f t="shared" si="6"/>
        <v>41.061533974919797</v>
      </c>
      <c r="I70" s="3"/>
      <c r="J70" s="3"/>
      <c r="K70" s="3"/>
    </row>
    <row r="71" spans="1:11" x14ac:dyDescent="0.2">
      <c r="A71" s="8" t="s">
        <v>59</v>
      </c>
      <c r="B71" s="10" t="s">
        <v>4</v>
      </c>
      <c r="C71" s="9" t="s">
        <v>6</v>
      </c>
      <c r="D71" s="10" t="s">
        <v>34</v>
      </c>
      <c r="E71" s="11">
        <v>47.93</v>
      </c>
      <c r="F71" s="11">
        <v>38.630000000000003</v>
      </c>
      <c r="G71" s="16">
        <f t="shared" si="5"/>
        <v>9.2999999999999972</v>
      </c>
      <c r="H71" s="18">
        <f t="shared" si="6"/>
        <v>19.403296474024614</v>
      </c>
      <c r="I71" s="3"/>
      <c r="J71" s="3"/>
      <c r="K71" s="3"/>
    </row>
    <row r="72" spans="1:11" x14ac:dyDescent="0.2">
      <c r="A72" s="2" t="s">
        <v>60</v>
      </c>
      <c r="B72" s="21" t="s">
        <v>4</v>
      </c>
      <c r="C72" s="5" t="s">
        <v>6</v>
      </c>
      <c r="D72" s="21" t="s">
        <v>34</v>
      </c>
      <c r="E72" s="16">
        <v>41.87</v>
      </c>
      <c r="F72" s="16">
        <v>24.13</v>
      </c>
      <c r="G72" s="16">
        <f t="shared" si="5"/>
        <v>17.739999999999998</v>
      </c>
      <c r="H72" s="18">
        <f t="shared" si="6"/>
        <v>42.369238117984231</v>
      </c>
      <c r="I72" s="3">
        <f t="shared" si="10"/>
        <v>35.448696522011815</v>
      </c>
      <c r="J72" s="3">
        <f t="shared" ref="J72" si="15">AVERAGE(H72:H73)</f>
        <v>42.475563182306182</v>
      </c>
      <c r="K72" s="3">
        <f t="shared" ref="K72" si="16">AVERAGE(H74:H75)</f>
        <v>28.421829861717445</v>
      </c>
    </row>
    <row r="73" spans="1:11" x14ac:dyDescent="0.2">
      <c r="A73" s="2" t="s">
        <v>61</v>
      </c>
      <c r="B73" s="21" t="s">
        <v>4</v>
      </c>
      <c r="C73" s="5" t="s">
        <v>6</v>
      </c>
      <c r="D73" s="21" t="s">
        <v>34</v>
      </c>
      <c r="E73" s="16">
        <v>41.52</v>
      </c>
      <c r="F73" s="16">
        <v>23.84</v>
      </c>
      <c r="G73" s="16">
        <f t="shared" si="5"/>
        <v>17.680000000000003</v>
      </c>
      <c r="H73" s="18">
        <f t="shared" si="6"/>
        <v>42.581888246628132</v>
      </c>
      <c r="I73" s="3"/>
      <c r="J73" s="3"/>
      <c r="K73" s="3"/>
    </row>
    <row r="74" spans="1:11" x14ac:dyDescent="0.2">
      <c r="A74" s="2" t="s">
        <v>62</v>
      </c>
      <c r="B74" s="21" t="s">
        <v>4</v>
      </c>
      <c r="C74" s="5" t="s">
        <v>6</v>
      </c>
      <c r="D74" s="21" t="s">
        <v>34</v>
      </c>
      <c r="E74" s="16">
        <v>37.450000000000003</v>
      </c>
      <c r="F74" s="16">
        <v>31.79</v>
      </c>
      <c r="G74" s="16">
        <f t="shared" si="5"/>
        <v>5.6600000000000037</v>
      </c>
      <c r="H74" s="18">
        <f t="shared" si="6"/>
        <v>15.113484646194934</v>
      </c>
      <c r="I74" s="3"/>
      <c r="J74" s="3"/>
      <c r="K74" s="3"/>
    </row>
    <row r="75" spans="1:11" x14ac:dyDescent="0.2">
      <c r="A75" s="2" t="s">
        <v>63</v>
      </c>
      <c r="B75" s="21" t="s">
        <v>4</v>
      </c>
      <c r="C75" s="5" t="s">
        <v>6</v>
      </c>
      <c r="D75" s="21" t="s">
        <v>34</v>
      </c>
      <c r="E75" s="16">
        <v>48.55</v>
      </c>
      <c r="F75" s="16">
        <v>28.29</v>
      </c>
      <c r="G75" s="16">
        <f t="shared" si="5"/>
        <v>20.259999999999998</v>
      </c>
      <c r="H75" s="18">
        <f t="shared" si="6"/>
        <v>41.730175077239956</v>
      </c>
      <c r="I75" s="3"/>
      <c r="J75" s="3"/>
      <c r="K75" s="3"/>
    </row>
    <row r="76" spans="1:11" x14ac:dyDescent="0.2">
      <c r="A76" s="6" t="s">
        <v>0</v>
      </c>
      <c r="B76" s="7" t="s">
        <v>2</v>
      </c>
      <c r="C76" s="7" t="s">
        <v>5</v>
      </c>
      <c r="D76" s="7" t="s">
        <v>3</v>
      </c>
      <c r="E76" s="7" t="s">
        <v>32</v>
      </c>
      <c r="F76" s="7" t="s">
        <v>33</v>
      </c>
      <c r="G76" s="17" t="s">
        <v>7</v>
      </c>
      <c r="H76" s="7" t="s">
        <v>35</v>
      </c>
      <c r="I76" s="7" t="s">
        <v>37</v>
      </c>
      <c r="J76" s="7" t="s">
        <v>38</v>
      </c>
      <c r="K76" s="7" t="s">
        <v>39</v>
      </c>
    </row>
    <row r="77" spans="1:11" x14ac:dyDescent="0.2">
      <c r="A77" s="12" t="s">
        <v>40</v>
      </c>
      <c r="B77" s="13" t="s">
        <v>4</v>
      </c>
      <c r="C77" s="13" t="s">
        <v>36</v>
      </c>
      <c r="D77" s="14" t="s">
        <v>34</v>
      </c>
      <c r="E77" s="15">
        <v>29.99</v>
      </c>
      <c r="F77" s="15">
        <v>14.32</v>
      </c>
      <c r="G77" s="16">
        <f t="shared" si="5"/>
        <v>15.669999999999998</v>
      </c>
      <c r="H77" s="18">
        <f t="shared" si="6"/>
        <v>52.250750250083357</v>
      </c>
      <c r="I77" s="3">
        <f t="shared" si="10"/>
        <v>32.882484780757913</v>
      </c>
      <c r="J77" s="3">
        <f t="shared" ref="J77" si="17">AVERAGE(H77:H78)</f>
        <v>42.352248039812679</v>
      </c>
      <c r="K77" s="3">
        <f t="shared" ref="K77" si="18">AVERAGE(H79:H80)</f>
        <v>23.412721521703151</v>
      </c>
    </row>
    <row r="78" spans="1:11" x14ac:dyDescent="0.2">
      <c r="A78" s="12" t="s">
        <v>41</v>
      </c>
      <c r="B78" s="14" t="s">
        <v>4</v>
      </c>
      <c r="C78" s="13" t="s">
        <v>36</v>
      </c>
      <c r="D78" s="14" t="s">
        <v>34</v>
      </c>
      <c r="E78" s="15">
        <v>32.97</v>
      </c>
      <c r="F78" s="15">
        <v>22.27</v>
      </c>
      <c r="G78" s="16">
        <f t="shared" si="5"/>
        <v>10.7</v>
      </c>
      <c r="H78" s="18">
        <f t="shared" si="6"/>
        <v>32.453745829542008</v>
      </c>
      <c r="I78" s="3"/>
      <c r="J78" s="3"/>
      <c r="K78" s="3"/>
    </row>
    <row r="79" spans="1:11" x14ac:dyDescent="0.2">
      <c r="A79" s="12" t="s">
        <v>42</v>
      </c>
      <c r="B79" s="13" t="s">
        <v>4</v>
      </c>
      <c r="C79" s="13" t="s">
        <v>36</v>
      </c>
      <c r="D79" s="14" t="s">
        <v>34</v>
      </c>
      <c r="E79" s="15">
        <v>44.09</v>
      </c>
      <c r="F79" s="15">
        <v>25.53</v>
      </c>
      <c r="G79" s="16">
        <f t="shared" si="5"/>
        <v>18.560000000000002</v>
      </c>
      <c r="H79" s="18">
        <f t="shared" si="6"/>
        <v>42.095713313676569</v>
      </c>
      <c r="I79" s="3"/>
      <c r="J79" s="3"/>
      <c r="K79" s="3"/>
    </row>
    <row r="80" spans="1:11" x14ac:dyDescent="0.2">
      <c r="A80" s="12" t="s">
        <v>43</v>
      </c>
      <c r="B80" s="14" t="s">
        <v>4</v>
      </c>
      <c r="C80" s="13" t="s">
        <v>36</v>
      </c>
      <c r="D80" s="14" t="s">
        <v>34</v>
      </c>
      <c r="E80" s="15">
        <v>44.4</v>
      </c>
      <c r="F80" s="15">
        <v>42.3</v>
      </c>
      <c r="G80" s="16">
        <f t="shared" si="5"/>
        <v>2.1000000000000014</v>
      </c>
      <c r="H80" s="18">
        <f t="shared" si="6"/>
        <v>4.7297297297297334</v>
      </c>
      <c r="I80" s="3"/>
      <c r="J80" s="3"/>
      <c r="K80" s="3"/>
    </row>
    <row r="81" spans="1:11" x14ac:dyDescent="0.2">
      <c r="A81" s="2" t="s">
        <v>44</v>
      </c>
      <c r="B81" s="5" t="s">
        <v>4</v>
      </c>
      <c r="C81" s="5" t="s">
        <v>36</v>
      </c>
      <c r="D81" s="21" t="s">
        <v>34</v>
      </c>
      <c r="E81" s="16">
        <v>32.409999999999997</v>
      </c>
      <c r="F81" s="16">
        <v>12.058</v>
      </c>
      <c r="G81" s="16">
        <f t="shared" si="5"/>
        <v>20.351999999999997</v>
      </c>
      <c r="H81" s="18">
        <f t="shared" si="6"/>
        <v>62.79543350817648</v>
      </c>
      <c r="I81" s="3">
        <f t="shared" si="10"/>
        <v>31.45163504648205</v>
      </c>
      <c r="J81" s="3">
        <f t="shared" ref="J81" si="19">AVERAGE(H81:H82)</f>
        <v>39.816631752637704</v>
      </c>
      <c r="K81" s="3">
        <f t="shared" ref="K81" si="20">AVERAGE(H83:H84)</f>
        <v>23.086638340326392</v>
      </c>
    </row>
    <row r="82" spans="1:11" x14ac:dyDescent="0.2">
      <c r="A82" s="2" t="s">
        <v>45</v>
      </c>
      <c r="B82" s="21" t="s">
        <v>4</v>
      </c>
      <c r="C82" s="5" t="s">
        <v>36</v>
      </c>
      <c r="D82" s="21" t="s">
        <v>34</v>
      </c>
      <c r="E82" s="16">
        <v>34.47</v>
      </c>
      <c r="F82" s="16">
        <v>28.666</v>
      </c>
      <c r="G82" s="16">
        <f t="shared" si="5"/>
        <v>5.8039999999999985</v>
      </c>
      <c r="H82" s="18">
        <f t="shared" si="6"/>
        <v>16.837829997098922</v>
      </c>
      <c r="I82" s="3"/>
      <c r="J82" s="3"/>
      <c r="K82" s="3"/>
    </row>
    <row r="83" spans="1:11" x14ac:dyDescent="0.2">
      <c r="A83" s="2" t="s">
        <v>46</v>
      </c>
      <c r="B83" s="21" t="s">
        <v>4</v>
      </c>
      <c r="C83" s="5" t="s">
        <v>36</v>
      </c>
      <c r="D83" s="21" t="s">
        <v>34</v>
      </c>
      <c r="E83" s="16">
        <v>38.65</v>
      </c>
      <c r="F83" s="16">
        <v>21.54</v>
      </c>
      <c r="G83" s="16">
        <f t="shared" si="5"/>
        <v>17.11</v>
      </c>
      <c r="H83" s="18">
        <f t="shared" si="6"/>
        <v>44.269081500646834</v>
      </c>
      <c r="I83" s="3"/>
      <c r="J83" s="3"/>
      <c r="K83" s="3"/>
    </row>
    <row r="84" spans="1:11" x14ac:dyDescent="0.2">
      <c r="A84" s="2" t="s">
        <v>47</v>
      </c>
      <c r="B84" s="21" t="s">
        <v>4</v>
      </c>
      <c r="C84" s="5" t="s">
        <v>36</v>
      </c>
      <c r="D84" s="21" t="s">
        <v>34</v>
      </c>
      <c r="E84" s="16">
        <v>33.61</v>
      </c>
      <c r="F84" s="16">
        <v>32.97</v>
      </c>
      <c r="G84" s="16">
        <f t="shared" si="5"/>
        <v>0.64000000000000057</v>
      </c>
      <c r="H84" s="18">
        <f t="shared" si="6"/>
        <v>1.9041951800059522</v>
      </c>
      <c r="I84" s="3"/>
      <c r="J84" s="3"/>
      <c r="K84" s="3"/>
    </row>
    <row r="85" spans="1:11" x14ac:dyDescent="0.2">
      <c r="A85" s="12" t="s">
        <v>48</v>
      </c>
      <c r="B85" s="14" t="s">
        <v>4</v>
      </c>
      <c r="C85" s="13" t="s">
        <v>36</v>
      </c>
      <c r="D85" s="14" t="s">
        <v>34</v>
      </c>
      <c r="E85" s="15">
        <v>27.49</v>
      </c>
      <c r="F85" s="15">
        <v>19.32</v>
      </c>
      <c r="G85" s="16">
        <f t="shared" si="5"/>
        <v>8.1699999999999982</v>
      </c>
      <c r="H85" s="18">
        <f t="shared" si="6"/>
        <v>29.719898144779915</v>
      </c>
      <c r="I85" s="3">
        <f t="shared" si="10"/>
        <v>20.180700679824376</v>
      </c>
      <c r="J85" s="3">
        <f t="shared" ref="J85" si="21">AVERAGE(H85:H86)</f>
        <v>37.930982675112205</v>
      </c>
      <c r="K85" s="3">
        <f t="shared" ref="K85" si="22">AVERAGE(H87:H88)</f>
        <v>2.4304186845365496</v>
      </c>
    </row>
    <row r="86" spans="1:11" x14ac:dyDescent="0.2">
      <c r="A86" s="12" t="s">
        <v>49</v>
      </c>
      <c r="B86" s="14" t="s">
        <v>4</v>
      </c>
      <c r="C86" s="13" t="s">
        <v>36</v>
      </c>
      <c r="D86" s="14" t="s">
        <v>34</v>
      </c>
      <c r="E86" s="15">
        <v>23.51</v>
      </c>
      <c r="F86" s="15">
        <v>12.662000000000001</v>
      </c>
      <c r="G86" s="16">
        <f t="shared" si="5"/>
        <v>10.848000000000001</v>
      </c>
      <c r="H86" s="18">
        <f t="shared" si="6"/>
        <v>46.142067205444498</v>
      </c>
      <c r="I86" s="3"/>
      <c r="J86" s="3"/>
      <c r="K86" s="3"/>
    </row>
    <row r="87" spans="1:11" x14ac:dyDescent="0.2">
      <c r="A87" s="12" t="s">
        <v>50</v>
      </c>
      <c r="B87" s="14" t="s">
        <v>4</v>
      </c>
      <c r="C87" s="13" t="s">
        <v>36</v>
      </c>
      <c r="D87" s="14" t="s">
        <v>34</v>
      </c>
      <c r="E87" s="15">
        <v>27.32</v>
      </c>
      <c r="F87" s="15">
        <v>22.38</v>
      </c>
      <c r="G87" s="16">
        <f t="shared" si="5"/>
        <v>4.9400000000000013</v>
      </c>
      <c r="H87" s="18">
        <f t="shared" si="6"/>
        <v>18.081991215226942</v>
      </c>
      <c r="I87" s="3"/>
      <c r="J87" s="3"/>
      <c r="K87" s="3"/>
    </row>
    <row r="88" spans="1:11" x14ac:dyDescent="0.2">
      <c r="A88" s="12" t="s">
        <v>51</v>
      </c>
      <c r="B88" s="14" t="s">
        <v>4</v>
      </c>
      <c r="C88" s="13" t="s">
        <v>36</v>
      </c>
      <c r="D88" s="14" t="s">
        <v>34</v>
      </c>
      <c r="E88" s="15">
        <v>33.28</v>
      </c>
      <c r="F88" s="15">
        <v>37.68</v>
      </c>
      <c r="G88" s="16">
        <f t="shared" si="5"/>
        <v>-4.3999999999999986</v>
      </c>
      <c r="H88" s="18">
        <f t="shared" si="6"/>
        <v>-13.221153846153843</v>
      </c>
      <c r="I88" s="3"/>
      <c r="J88" s="3"/>
      <c r="K88" s="3"/>
    </row>
    <row r="89" spans="1:11" x14ac:dyDescent="0.2">
      <c r="A89" s="2" t="s">
        <v>52</v>
      </c>
      <c r="B89" s="21" t="s">
        <v>4</v>
      </c>
      <c r="C89" s="5" t="s">
        <v>36</v>
      </c>
      <c r="D89" s="21" t="s">
        <v>34</v>
      </c>
      <c r="E89" s="16">
        <v>32.25</v>
      </c>
      <c r="F89" s="16">
        <v>22.57</v>
      </c>
      <c r="G89" s="16">
        <f t="shared" si="5"/>
        <v>9.68</v>
      </c>
      <c r="H89" s="18">
        <f t="shared" si="6"/>
        <v>30.015503875968992</v>
      </c>
      <c r="I89" s="3">
        <f>AVERAGE(H89:H92)</f>
        <v>23.251012709676928</v>
      </c>
      <c r="J89" s="3">
        <f>AVERAGE(H89:H90)</f>
        <v>39.985503347061922</v>
      </c>
      <c r="K89" s="3">
        <f>AVERAGE(H91:H92)</f>
        <v>6.5165220722919344</v>
      </c>
    </row>
    <row r="90" spans="1:11" x14ac:dyDescent="0.2">
      <c r="A90" s="2" t="s">
        <v>53</v>
      </c>
      <c r="B90" s="21" t="s">
        <v>4</v>
      </c>
      <c r="C90" s="5" t="s">
        <v>36</v>
      </c>
      <c r="D90" s="21" t="s">
        <v>34</v>
      </c>
      <c r="E90" s="16">
        <v>33.71</v>
      </c>
      <c r="F90" s="16">
        <v>16.87</v>
      </c>
      <c r="G90" s="16">
        <f t="shared" si="5"/>
        <v>16.84</v>
      </c>
      <c r="H90" s="18">
        <f t="shared" si="6"/>
        <v>49.955502818154848</v>
      </c>
      <c r="I90" s="3"/>
      <c r="J90" s="3"/>
      <c r="K90" s="3"/>
    </row>
    <row r="91" spans="1:11" x14ac:dyDescent="0.2">
      <c r="A91" s="2" t="s">
        <v>54</v>
      </c>
      <c r="B91" s="21" t="s">
        <v>4</v>
      </c>
      <c r="C91" s="5" t="s">
        <v>36</v>
      </c>
      <c r="D91" s="21" t="s">
        <v>34</v>
      </c>
      <c r="E91" s="16">
        <v>36.119999999999997</v>
      </c>
      <c r="F91" s="16">
        <v>33.43</v>
      </c>
      <c r="G91" s="16">
        <f t="shared" si="5"/>
        <v>2.6899999999999977</v>
      </c>
      <c r="H91" s="18">
        <f t="shared" si="6"/>
        <v>7.4473975636766276</v>
      </c>
      <c r="I91" s="3"/>
      <c r="J91" s="3"/>
      <c r="K91" s="3"/>
    </row>
    <row r="92" spans="1:11" x14ac:dyDescent="0.2">
      <c r="A92" s="2" t="s">
        <v>55</v>
      </c>
      <c r="B92" s="21" t="s">
        <v>4</v>
      </c>
      <c r="C92" s="5" t="s">
        <v>36</v>
      </c>
      <c r="D92" s="21" t="s">
        <v>34</v>
      </c>
      <c r="E92" s="16">
        <v>29.54</v>
      </c>
      <c r="F92" s="16">
        <v>27.89</v>
      </c>
      <c r="G92" s="16">
        <f t="shared" si="5"/>
        <v>1.6499999999999986</v>
      </c>
      <c r="H92" s="18">
        <f t="shared" si="6"/>
        <v>5.5856465809072402</v>
      </c>
      <c r="I92" s="3"/>
      <c r="J92" s="3"/>
      <c r="K92" s="3"/>
    </row>
    <row r="93" spans="1:11" x14ac:dyDescent="0.2">
      <c r="A93" s="12" t="s">
        <v>56</v>
      </c>
      <c r="B93" s="14" t="s">
        <v>4</v>
      </c>
      <c r="C93" s="13" t="s">
        <v>36</v>
      </c>
      <c r="D93" s="14" t="s">
        <v>34</v>
      </c>
      <c r="E93" s="15">
        <v>33.29</v>
      </c>
      <c r="F93" s="15">
        <v>27.71</v>
      </c>
      <c r="G93" s="16">
        <f t="shared" si="5"/>
        <v>5.5799999999999983</v>
      </c>
      <c r="H93" s="18">
        <f t="shared" si="6"/>
        <v>16.761790327425647</v>
      </c>
      <c r="I93" s="3">
        <f t="shared" si="10"/>
        <v>14.808045512558035</v>
      </c>
      <c r="J93" s="3">
        <f t="shared" ref="J93" si="23">AVERAGE(H93:H94)</f>
        <v>22.240118464683697</v>
      </c>
      <c r="K93" s="3">
        <f t="shared" ref="K93" si="24">AVERAGE(H95:H96)</f>
        <v>7.3759725604323725</v>
      </c>
    </row>
    <row r="94" spans="1:11" x14ac:dyDescent="0.2">
      <c r="A94" s="12" t="s">
        <v>57</v>
      </c>
      <c r="B94" s="14" t="s">
        <v>4</v>
      </c>
      <c r="C94" s="13" t="s">
        <v>36</v>
      </c>
      <c r="D94" s="14" t="s">
        <v>34</v>
      </c>
      <c r="E94" s="15">
        <v>41.2</v>
      </c>
      <c r="F94" s="15">
        <v>29.78</v>
      </c>
      <c r="G94" s="16">
        <f t="shared" si="5"/>
        <v>11.420000000000002</v>
      </c>
      <c r="H94" s="18">
        <f t="shared" si="6"/>
        <v>27.71844660194175</v>
      </c>
      <c r="I94" s="3"/>
      <c r="J94" s="3"/>
      <c r="K94" s="3"/>
    </row>
    <row r="95" spans="1:11" x14ac:dyDescent="0.2">
      <c r="A95" s="12" t="s">
        <v>58</v>
      </c>
      <c r="B95" s="14" t="s">
        <v>4</v>
      </c>
      <c r="C95" s="13" t="s">
        <v>36</v>
      </c>
      <c r="D95" s="14" t="s">
        <v>34</v>
      </c>
      <c r="E95" s="15">
        <v>37.25</v>
      </c>
      <c r="F95" s="15">
        <v>28.17</v>
      </c>
      <c r="G95" s="16">
        <f t="shared" si="5"/>
        <v>9.0799999999999983</v>
      </c>
      <c r="H95" s="18">
        <f t="shared" si="6"/>
        <v>24.375838926174492</v>
      </c>
      <c r="I95" s="3"/>
      <c r="J95" s="3"/>
      <c r="K95" s="3"/>
    </row>
    <row r="96" spans="1:11" x14ac:dyDescent="0.2">
      <c r="A96" s="12" t="s">
        <v>59</v>
      </c>
      <c r="B96" s="14" t="s">
        <v>4</v>
      </c>
      <c r="C96" s="13" t="s">
        <v>36</v>
      </c>
      <c r="D96" s="14" t="s">
        <v>34</v>
      </c>
      <c r="E96" s="15">
        <v>36.159999999999997</v>
      </c>
      <c r="F96" s="15">
        <v>39.64</v>
      </c>
      <c r="G96" s="16">
        <f t="shared" si="5"/>
        <v>-3.480000000000004</v>
      </c>
      <c r="H96" s="18">
        <f t="shared" si="6"/>
        <v>-9.6238938053097467</v>
      </c>
      <c r="I96" s="3"/>
      <c r="J96" s="3"/>
      <c r="K96" s="3"/>
    </row>
    <row r="97" spans="1:11" x14ac:dyDescent="0.2">
      <c r="A97" s="2" t="s">
        <v>60</v>
      </c>
      <c r="B97" s="21" t="s">
        <v>4</v>
      </c>
      <c r="C97" s="5" t="s">
        <v>36</v>
      </c>
      <c r="D97" s="21" t="s">
        <v>34</v>
      </c>
      <c r="E97" s="16">
        <v>31.36</v>
      </c>
      <c r="F97" s="16">
        <v>4.6900000000000004</v>
      </c>
      <c r="G97" s="16">
        <f t="shared" si="5"/>
        <v>26.669999999999998</v>
      </c>
      <c r="H97" s="18">
        <f t="shared" si="6"/>
        <v>85.044642857142861</v>
      </c>
      <c r="I97" s="3">
        <f t="shared" si="10"/>
        <v>48.174415819148138</v>
      </c>
      <c r="J97" s="3">
        <f t="shared" ref="J97" si="25">AVERAGE(H97:H98)</f>
        <v>69.963992616851414</v>
      </c>
      <c r="K97" s="3">
        <f t="shared" ref="K97" si="26">AVERAGE(H99:H100)</f>
        <v>26.384839021444858</v>
      </c>
    </row>
    <row r="98" spans="1:11" x14ac:dyDescent="0.2">
      <c r="A98" s="2" t="s">
        <v>61</v>
      </c>
      <c r="B98" s="21" t="s">
        <v>4</v>
      </c>
      <c r="C98" s="5" t="s">
        <v>36</v>
      </c>
      <c r="D98" s="21" t="s">
        <v>34</v>
      </c>
      <c r="E98" s="16">
        <v>36.86</v>
      </c>
      <c r="F98" s="16">
        <v>16.63</v>
      </c>
      <c r="G98" s="16">
        <f t="shared" si="5"/>
        <v>20.23</v>
      </c>
      <c r="H98" s="18">
        <f t="shared" si="6"/>
        <v>54.883342376559959</v>
      </c>
      <c r="I98" s="3"/>
      <c r="J98" s="3"/>
      <c r="K98" s="3"/>
    </row>
    <row r="99" spans="1:11" x14ac:dyDescent="0.2">
      <c r="A99" s="2" t="s">
        <v>62</v>
      </c>
      <c r="B99" s="21" t="s">
        <v>4</v>
      </c>
      <c r="C99" s="5" t="s">
        <v>36</v>
      </c>
      <c r="D99" s="21" t="s">
        <v>34</v>
      </c>
      <c r="E99" s="16">
        <v>44.05</v>
      </c>
      <c r="F99" s="16">
        <v>31.38</v>
      </c>
      <c r="G99" s="16">
        <f t="shared" si="5"/>
        <v>12.669999999999998</v>
      </c>
      <c r="H99" s="18">
        <f t="shared" si="6"/>
        <v>28.762769580022699</v>
      </c>
      <c r="I99" s="3"/>
      <c r="J99" s="3"/>
      <c r="K99" s="3"/>
    </row>
    <row r="100" spans="1:11" x14ac:dyDescent="0.2">
      <c r="A100" s="2" t="s">
        <v>63</v>
      </c>
      <c r="B100" s="21" t="s">
        <v>4</v>
      </c>
      <c r="C100" s="5" t="s">
        <v>36</v>
      </c>
      <c r="D100" s="21" t="s">
        <v>34</v>
      </c>
      <c r="E100" s="16">
        <v>44.003999999999998</v>
      </c>
      <c r="F100" s="16">
        <v>33.44</v>
      </c>
      <c r="G100" s="16">
        <f t="shared" si="5"/>
        <v>10.564</v>
      </c>
      <c r="H100" s="18">
        <f t="shared" si="6"/>
        <v>24.006908462867017</v>
      </c>
      <c r="I100" s="3"/>
      <c r="J100" s="3"/>
      <c r="K100" s="3"/>
    </row>
    <row r="101" spans="1:11" x14ac:dyDescent="0.2">
      <c r="A101" s="6" t="s">
        <v>0</v>
      </c>
      <c r="B101" s="7" t="s">
        <v>2</v>
      </c>
      <c r="C101" s="7" t="s">
        <v>5</v>
      </c>
      <c r="D101" s="7" t="s">
        <v>3</v>
      </c>
      <c r="E101" s="7" t="s">
        <v>32</v>
      </c>
      <c r="F101" s="7" t="s">
        <v>33</v>
      </c>
      <c r="G101" s="17" t="s">
        <v>7</v>
      </c>
      <c r="H101" s="7" t="s">
        <v>35</v>
      </c>
      <c r="I101" s="7" t="s">
        <v>37</v>
      </c>
      <c r="J101" s="7" t="s">
        <v>38</v>
      </c>
      <c r="K101" s="7" t="s">
        <v>39</v>
      </c>
    </row>
    <row r="102" spans="1:11" x14ac:dyDescent="0.2">
      <c r="A102" s="8" t="s">
        <v>64</v>
      </c>
      <c r="B102" s="9" t="s">
        <v>4</v>
      </c>
      <c r="C102" s="9" t="s">
        <v>6</v>
      </c>
      <c r="D102" s="10" t="s">
        <v>34</v>
      </c>
      <c r="E102" s="11">
        <v>36.51</v>
      </c>
      <c r="F102" s="11">
        <v>14.98</v>
      </c>
      <c r="G102" s="16">
        <f>E102-F102</f>
        <v>21.529999999999998</v>
      </c>
      <c r="H102" s="18">
        <f>(100*G102)/E102</f>
        <v>58.970145165708018</v>
      </c>
      <c r="I102" s="3">
        <f>AVERAGE(H102:H105)</f>
        <v>57.69743645773827</v>
      </c>
      <c r="J102" s="3">
        <f>AVERAGE(H102:H103)</f>
        <v>59.434616071561358</v>
      </c>
      <c r="K102" s="3">
        <f>AVERAGE(H104:H105)</f>
        <v>55.960256843915175</v>
      </c>
    </row>
    <row r="103" spans="1:11" x14ac:dyDescent="0.2">
      <c r="A103" s="8" t="s">
        <v>65</v>
      </c>
      <c r="B103" s="10" t="s">
        <v>4</v>
      </c>
      <c r="C103" s="9" t="s">
        <v>6</v>
      </c>
      <c r="D103" s="10" t="s">
        <v>34</v>
      </c>
      <c r="E103" s="11">
        <v>41.62</v>
      </c>
      <c r="F103" s="11">
        <v>16.690000000000001</v>
      </c>
      <c r="G103" s="16">
        <f t="shared" ref="G103:G125" si="27">E103-F103</f>
        <v>24.929999999999996</v>
      </c>
      <c r="H103" s="18">
        <f t="shared" ref="H103:H125" si="28">(100*G103)/E103</f>
        <v>59.899086977414697</v>
      </c>
      <c r="I103" s="3"/>
      <c r="J103" s="3"/>
      <c r="K103" s="3"/>
    </row>
    <row r="104" spans="1:11" x14ac:dyDescent="0.2">
      <c r="A104" s="8" t="s">
        <v>66</v>
      </c>
      <c r="B104" s="9" t="s">
        <v>4</v>
      </c>
      <c r="C104" s="9" t="s">
        <v>6</v>
      </c>
      <c r="D104" s="10" t="s">
        <v>34</v>
      </c>
      <c r="E104" s="11">
        <v>38.78</v>
      </c>
      <c r="F104" s="11">
        <v>21.96</v>
      </c>
      <c r="G104" s="16">
        <f t="shared" si="27"/>
        <v>16.82</v>
      </c>
      <c r="H104" s="18">
        <f t="shared" si="28"/>
        <v>43.372872614749873</v>
      </c>
      <c r="I104" s="3"/>
      <c r="J104" s="3"/>
      <c r="K104" s="3"/>
    </row>
    <row r="105" spans="1:11" x14ac:dyDescent="0.2">
      <c r="A105" s="8" t="s">
        <v>67</v>
      </c>
      <c r="B105" s="10" t="s">
        <v>4</v>
      </c>
      <c r="C105" s="9" t="s">
        <v>6</v>
      </c>
      <c r="D105" s="10" t="s">
        <v>34</v>
      </c>
      <c r="E105" s="11">
        <v>43.24</v>
      </c>
      <c r="F105" s="11">
        <v>13.6</v>
      </c>
      <c r="G105" s="16">
        <f t="shared" si="27"/>
        <v>29.64</v>
      </c>
      <c r="H105" s="18">
        <f t="shared" si="28"/>
        <v>68.547641073080484</v>
      </c>
      <c r="I105" s="3"/>
      <c r="J105" s="3"/>
      <c r="K105" s="3"/>
    </row>
    <row r="106" spans="1:11" x14ac:dyDescent="0.2">
      <c r="A106" s="2" t="s">
        <v>68</v>
      </c>
      <c r="B106" s="5" t="s">
        <v>4</v>
      </c>
      <c r="C106" s="5" t="s">
        <v>6</v>
      </c>
      <c r="D106" s="21" t="s">
        <v>34</v>
      </c>
      <c r="E106" s="16">
        <v>29.32</v>
      </c>
      <c r="F106" s="16">
        <v>9.5299999999999994</v>
      </c>
      <c r="G106" s="16">
        <f t="shared" si="27"/>
        <v>19.79</v>
      </c>
      <c r="H106" s="18">
        <f t="shared" si="28"/>
        <v>67.496589358799454</v>
      </c>
      <c r="I106" s="3">
        <f>AVERAGE(H106:H109)</f>
        <v>41.302077599782578</v>
      </c>
      <c r="J106" s="3">
        <f>AVERAGE(H106:H107)</f>
        <v>56.367342298447355</v>
      </c>
      <c r="K106" s="3">
        <f t="shared" ref="K106" si="29">AVERAGE(H108:H109)</f>
        <v>26.236812901117812</v>
      </c>
    </row>
    <row r="107" spans="1:11" x14ac:dyDescent="0.2">
      <c r="A107" s="2" t="s">
        <v>69</v>
      </c>
      <c r="B107" s="21" t="s">
        <v>4</v>
      </c>
      <c r="C107" s="5" t="s">
        <v>6</v>
      </c>
      <c r="D107" s="21" t="s">
        <v>34</v>
      </c>
      <c r="E107" s="16">
        <v>44.52</v>
      </c>
      <c r="F107" s="16">
        <v>24.38</v>
      </c>
      <c r="G107" s="16">
        <f t="shared" si="27"/>
        <v>20.140000000000004</v>
      </c>
      <c r="H107" s="18">
        <f t="shared" si="28"/>
        <v>45.238095238095248</v>
      </c>
      <c r="I107" s="3"/>
      <c r="J107" s="3"/>
      <c r="K107" s="3"/>
    </row>
    <row r="108" spans="1:11" x14ac:dyDescent="0.2">
      <c r="A108" s="2" t="s">
        <v>70</v>
      </c>
      <c r="B108" s="21" t="s">
        <v>4</v>
      </c>
      <c r="C108" s="5" t="s">
        <v>6</v>
      </c>
      <c r="D108" s="21" t="s">
        <v>34</v>
      </c>
      <c r="E108" s="16">
        <v>46.094999999999999</v>
      </c>
      <c r="F108" s="16">
        <v>31.18</v>
      </c>
      <c r="G108" s="16">
        <f t="shared" si="27"/>
        <v>14.914999999999999</v>
      </c>
      <c r="H108" s="18">
        <f t="shared" si="28"/>
        <v>32.357088621325524</v>
      </c>
      <c r="I108" s="3"/>
      <c r="J108" s="3"/>
      <c r="K108" s="3"/>
    </row>
    <row r="109" spans="1:11" x14ac:dyDescent="0.2">
      <c r="A109" s="2" t="s">
        <v>71</v>
      </c>
      <c r="B109" s="21" t="s">
        <v>4</v>
      </c>
      <c r="C109" s="5" t="s">
        <v>6</v>
      </c>
      <c r="D109" s="21" t="s">
        <v>34</v>
      </c>
      <c r="E109" s="16">
        <v>36.04</v>
      </c>
      <c r="F109" s="16">
        <v>28.79</v>
      </c>
      <c r="G109" s="16">
        <f t="shared" si="27"/>
        <v>7.25</v>
      </c>
      <c r="H109" s="18">
        <f t="shared" si="28"/>
        <v>20.1165371809101</v>
      </c>
      <c r="I109" s="3"/>
      <c r="J109" s="3"/>
      <c r="K109" s="3"/>
    </row>
    <row r="110" spans="1:11" x14ac:dyDescent="0.2">
      <c r="A110" s="8" t="s">
        <v>72</v>
      </c>
      <c r="B110" s="10" t="s">
        <v>4</v>
      </c>
      <c r="C110" s="9" t="s">
        <v>6</v>
      </c>
      <c r="D110" s="10" t="s">
        <v>34</v>
      </c>
      <c r="E110" s="11">
        <v>27.66</v>
      </c>
      <c r="F110" s="11">
        <v>8.1</v>
      </c>
      <c r="G110" s="16">
        <f t="shared" si="27"/>
        <v>19.560000000000002</v>
      </c>
      <c r="H110" s="18">
        <f t="shared" si="28"/>
        <v>70.715835140997839</v>
      </c>
      <c r="I110" s="3">
        <f>AVERAGE(H110:H113)</f>
        <v>56.307888434893897</v>
      </c>
      <c r="J110" s="3">
        <f t="shared" ref="J110" si="30">AVERAGE(H110:H111)</f>
        <v>70.430556795680531</v>
      </c>
      <c r="K110" s="3">
        <f t="shared" ref="K110" si="31">AVERAGE(H112:H113)</f>
        <v>42.185220074107264</v>
      </c>
    </row>
    <row r="111" spans="1:11" x14ac:dyDescent="0.2">
      <c r="A111" s="8" t="s">
        <v>73</v>
      </c>
      <c r="B111" s="10" t="s">
        <v>4</v>
      </c>
      <c r="C111" s="9" t="s">
        <v>6</v>
      </c>
      <c r="D111" s="10" t="s">
        <v>34</v>
      </c>
      <c r="E111" s="11">
        <v>41.3</v>
      </c>
      <c r="F111" s="11">
        <v>12.33</v>
      </c>
      <c r="G111" s="16">
        <f t="shared" si="27"/>
        <v>28.97</v>
      </c>
      <c r="H111" s="18">
        <f t="shared" si="28"/>
        <v>70.145278450363207</v>
      </c>
      <c r="I111" s="3"/>
      <c r="J111" s="3"/>
      <c r="K111" s="3"/>
    </row>
    <row r="112" spans="1:11" x14ac:dyDescent="0.2">
      <c r="A112" s="8" t="s">
        <v>74</v>
      </c>
      <c r="B112" s="10" t="s">
        <v>4</v>
      </c>
      <c r="C112" s="9" t="s">
        <v>6</v>
      </c>
      <c r="D112" s="10" t="s">
        <v>34</v>
      </c>
      <c r="E112" s="11">
        <v>45.44</v>
      </c>
      <c r="F112" s="11">
        <v>31.61</v>
      </c>
      <c r="G112" s="16">
        <f t="shared" si="27"/>
        <v>13.829999999999998</v>
      </c>
      <c r="H112" s="18">
        <f t="shared" si="28"/>
        <v>30.435739436619716</v>
      </c>
      <c r="I112" s="3"/>
      <c r="J112" s="3"/>
      <c r="K112" s="3"/>
    </row>
    <row r="113" spans="1:11" x14ac:dyDescent="0.2">
      <c r="A113" s="8" t="s">
        <v>75</v>
      </c>
      <c r="B113" s="10" t="s">
        <v>4</v>
      </c>
      <c r="C113" s="9" t="s">
        <v>6</v>
      </c>
      <c r="D113" s="10" t="s">
        <v>34</v>
      </c>
      <c r="E113" s="11">
        <v>47.78</v>
      </c>
      <c r="F113" s="11">
        <v>22.01</v>
      </c>
      <c r="G113" s="16">
        <f t="shared" si="27"/>
        <v>25.77</v>
      </c>
      <c r="H113" s="18">
        <f t="shared" si="28"/>
        <v>53.934700711594807</v>
      </c>
      <c r="I113" s="3"/>
      <c r="J113" s="3"/>
      <c r="K113" s="3"/>
    </row>
    <row r="114" spans="1:11" x14ac:dyDescent="0.2">
      <c r="A114" s="2" t="s">
        <v>76</v>
      </c>
      <c r="B114" s="21" t="s">
        <v>4</v>
      </c>
      <c r="C114" s="5" t="s">
        <v>6</v>
      </c>
      <c r="D114" s="21" t="s">
        <v>34</v>
      </c>
      <c r="E114" s="16">
        <v>32.22</v>
      </c>
      <c r="F114" s="16">
        <v>17.059999999999999</v>
      </c>
      <c r="G114" s="16">
        <f t="shared" si="27"/>
        <v>15.16</v>
      </c>
      <c r="H114" s="18">
        <f t="shared" si="28"/>
        <v>47.051520794537559</v>
      </c>
      <c r="I114" s="3">
        <f t="shared" ref="I114" si="32">AVERAGE(H114:H117)</f>
        <v>38.75787351764307</v>
      </c>
      <c r="J114" s="3">
        <f t="shared" ref="J114" si="33">AVERAGE(H114:H115)</f>
        <v>53.729480503557525</v>
      </c>
      <c r="K114" s="3">
        <f t="shared" ref="K114" si="34">AVERAGE(H116:H117)</f>
        <v>23.786266531728618</v>
      </c>
    </row>
    <row r="115" spans="1:11" x14ac:dyDescent="0.2">
      <c r="A115" s="2" t="s">
        <v>77</v>
      </c>
      <c r="B115" s="21" t="s">
        <v>4</v>
      </c>
      <c r="C115" s="5" t="s">
        <v>6</v>
      </c>
      <c r="D115" s="21" t="s">
        <v>34</v>
      </c>
      <c r="E115" s="16">
        <v>33.869999999999997</v>
      </c>
      <c r="F115" s="16">
        <v>13.41</v>
      </c>
      <c r="G115" s="16">
        <f t="shared" si="27"/>
        <v>20.459999999999997</v>
      </c>
      <c r="H115" s="18">
        <f t="shared" si="28"/>
        <v>60.407440212577498</v>
      </c>
      <c r="I115" s="3"/>
      <c r="J115" s="3"/>
      <c r="K115" s="3"/>
    </row>
    <row r="116" spans="1:11" x14ac:dyDescent="0.2">
      <c r="A116" s="2" t="s">
        <v>78</v>
      </c>
      <c r="B116" s="21" t="s">
        <v>4</v>
      </c>
      <c r="C116" s="5" t="s">
        <v>6</v>
      </c>
      <c r="D116" s="21" t="s">
        <v>34</v>
      </c>
      <c r="E116" s="16">
        <v>29.87</v>
      </c>
      <c r="F116" s="16">
        <v>29.34</v>
      </c>
      <c r="G116" s="16">
        <f t="shared" si="27"/>
        <v>0.53000000000000114</v>
      </c>
      <c r="H116" s="18">
        <f t="shared" si="28"/>
        <v>1.7743555406762677</v>
      </c>
      <c r="I116" s="3"/>
      <c r="J116" s="3"/>
      <c r="K116" s="3"/>
    </row>
    <row r="117" spans="1:11" x14ac:dyDescent="0.2">
      <c r="A117" s="2" t="s">
        <v>79</v>
      </c>
      <c r="B117" s="21" t="s">
        <v>4</v>
      </c>
      <c r="C117" s="5" t="s">
        <v>6</v>
      </c>
      <c r="D117" s="21" t="s">
        <v>34</v>
      </c>
      <c r="E117" s="16">
        <v>29.63</v>
      </c>
      <c r="F117" s="16">
        <v>16.059999999999999</v>
      </c>
      <c r="G117" s="16">
        <f t="shared" si="27"/>
        <v>13.57</v>
      </c>
      <c r="H117" s="18">
        <f t="shared" si="28"/>
        <v>45.798177522780968</v>
      </c>
      <c r="I117" s="3"/>
      <c r="J117" s="3"/>
      <c r="K117" s="3"/>
    </row>
    <row r="118" spans="1:11" x14ac:dyDescent="0.2">
      <c r="A118" s="8" t="s">
        <v>80</v>
      </c>
      <c r="B118" s="10" t="s">
        <v>4</v>
      </c>
      <c r="C118" s="9" t="s">
        <v>6</v>
      </c>
      <c r="D118" s="10" t="s">
        <v>34</v>
      </c>
      <c r="E118" s="11">
        <v>32.54</v>
      </c>
      <c r="F118" s="11">
        <v>14.48</v>
      </c>
      <c r="G118" s="16">
        <f t="shared" si="27"/>
        <v>18.059999999999999</v>
      </c>
      <c r="H118" s="18">
        <f t="shared" si="28"/>
        <v>55.500921942224949</v>
      </c>
      <c r="I118" s="3">
        <f t="shared" ref="I118" si="35">AVERAGE(H118:H121)</f>
        <v>47.679612241940859</v>
      </c>
      <c r="J118" s="3">
        <f t="shared" ref="J118" si="36">AVERAGE(H118:H119)</f>
        <v>62.049824028437314</v>
      </c>
      <c r="K118" s="3">
        <f t="shared" ref="K118" si="37">AVERAGE(H120:H121)</f>
        <v>33.309400455444397</v>
      </c>
    </row>
    <row r="119" spans="1:11" x14ac:dyDescent="0.2">
      <c r="A119" s="8" t="s">
        <v>81</v>
      </c>
      <c r="B119" s="10" t="s">
        <v>4</v>
      </c>
      <c r="C119" s="9" t="s">
        <v>6</v>
      </c>
      <c r="D119" s="10" t="s">
        <v>34</v>
      </c>
      <c r="E119" s="11">
        <v>31.4</v>
      </c>
      <c r="F119" s="11">
        <v>9.86</v>
      </c>
      <c r="G119" s="16">
        <f t="shared" si="27"/>
        <v>21.54</v>
      </c>
      <c r="H119" s="18">
        <f t="shared" si="28"/>
        <v>68.598726114649679</v>
      </c>
      <c r="I119" s="3"/>
      <c r="J119" s="3"/>
      <c r="K119" s="3"/>
    </row>
    <row r="120" spans="1:11" x14ac:dyDescent="0.2">
      <c r="A120" s="8" t="s">
        <v>82</v>
      </c>
      <c r="B120" s="10" t="s">
        <v>4</v>
      </c>
      <c r="C120" s="9" t="s">
        <v>6</v>
      </c>
      <c r="D120" s="10" t="s">
        <v>34</v>
      </c>
      <c r="E120" s="11">
        <v>43.85</v>
      </c>
      <c r="F120" s="11">
        <v>23.95</v>
      </c>
      <c r="G120" s="16">
        <f t="shared" si="27"/>
        <v>19.900000000000002</v>
      </c>
      <c r="H120" s="18">
        <f t="shared" si="28"/>
        <v>45.381984036488028</v>
      </c>
      <c r="I120" s="3"/>
      <c r="J120" s="3"/>
      <c r="K120" s="3"/>
    </row>
    <row r="121" spans="1:11" x14ac:dyDescent="0.2">
      <c r="A121" s="8" t="s">
        <v>83</v>
      </c>
      <c r="B121" s="10" t="s">
        <v>4</v>
      </c>
      <c r="C121" s="9" t="s">
        <v>6</v>
      </c>
      <c r="D121" s="10" t="s">
        <v>34</v>
      </c>
      <c r="E121" s="11">
        <v>41.72</v>
      </c>
      <c r="F121" s="11">
        <v>32.86</v>
      </c>
      <c r="G121" s="16">
        <f t="shared" si="27"/>
        <v>8.86</v>
      </c>
      <c r="H121" s="18">
        <f t="shared" si="28"/>
        <v>21.236816874400766</v>
      </c>
      <c r="I121" s="3"/>
      <c r="J121" s="3"/>
      <c r="K121" s="3"/>
    </row>
    <row r="122" spans="1:11" x14ac:dyDescent="0.2">
      <c r="A122" s="2" t="s">
        <v>84</v>
      </c>
      <c r="B122" s="21" t="s">
        <v>4</v>
      </c>
      <c r="C122" s="5" t="s">
        <v>6</v>
      </c>
      <c r="D122" s="21" t="s">
        <v>34</v>
      </c>
      <c r="E122" s="16">
        <v>33.82</v>
      </c>
      <c r="F122" s="16">
        <v>10.5</v>
      </c>
      <c r="G122" s="16">
        <f t="shared" si="27"/>
        <v>23.32</v>
      </c>
      <c r="H122" s="18">
        <f t="shared" si="28"/>
        <v>68.953282081608521</v>
      </c>
      <c r="I122" s="3">
        <f t="shared" ref="I122" si="38">AVERAGE(H122:H125)</f>
        <v>41.011189743441072</v>
      </c>
      <c r="J122" s="3">
        <f t="shared" ref="J122" si="39">AVERAGE(H122:H123)</f>
        <v>56.8298254907629</v>
      </c>
      <c r="K122" s="3">
        <f t="shared" ref="K122" si="40">AVERAGE(H124:H125)</f>
        <v>25.192553996119244</v>
      </c>
    </row>
    <row r="123" spans="1:11" x14ac:dyDescent="0.2">
      <c r="A123" s="2" t="s">
        <v>85</v>
      </c>
      <c r="B123" s="21" t="s">
        <v>4</v>
      </c>
      <c r="C123" s="5" t="s">
        <v>6</v>
      </c>
      <c r="D123" s="21" t="s">
        <v>34</v>
      </c>
      <c r="E123" s="16">
        <v>24.18</v>
      </c>
      <c r="F123" s="16">
        <v>13.37</v>
      </c>
      <c r="G123" s="16">
        <f t="shared" si="27"/>
        <v>10.81</v>
      </c>
      <c r="H123" s="18">
        <f t="shared" si="28"/>
        <v>44.706368899917287</v>
      </c>
      <c r="I123" s="3"/>
      <c r="J123" s="3"/>
      <c r="K123" s="3"/>
    </row>
    <row r="124" spans="1:11" x14ac:dyDescent="0.2">
      <c r="A124" s="2" t="s">
        <v>86</v>
      </c>
      <c r="B124" s="21" t="s">
        <v>4</v>
      </c>
      <c r="C124" s="5" t="s">
        <v>6</v>
      </c>
      <c r="D124" s="21" t="s">
        <v>34</v>
      </c>
      <c r="E124" s="16">
        <v>38.090000000000003</v>
      </c>
      <c r="F124" s="16">
        <v>18.91</v>
      </c>
      <c r="G124" s="16">
        <f t="shared" si="27"/>
        <v>19.180000000000003</v>
      </c>
      <c r="H124" s="18">
        <f t="shared" si="28"/>
        <v>50.354423733263324</v>
      </c>
      <c r="I124" s="3"/>
      <c r="J124" s="3"/>
      <c r="K124" s="3"/>
    </row>
    <row r="125" spans="1:11" x14ac:dyDescent="0.2">
      <c r="A125" s="2" t="s">
        <v>87</v>
      </c>
      <c r="B125" s="21" t="s">
        <v>4</v>
      </c>
      <c r="C125" s="5" t="s">
        <v>6</v>
      </c>
      <c r="D125" s="21" t="s">
        <v>34</v>
      </c>
      <c r="E125" s="16">
        <v>32.590000000000003</v>
      </c>
      <c r="F125" s="16">
        <v>32.58</v>
      </c>
      <c r="G125" s="16">
        <f t="shared" si="27"/>
        <v>1.0000000000005116E-2</v>
      </c>
      <c r="H125" s="18">
        <f t="shared" si="28"/>
        <v>3.0684258975161444E-2</v>
      </c>
      <c r="I125" s="3"/>
      <c r="J125" s="3"/>
      <c r="K125" s="3"/>
    </row>
    <row r="126" spans="1:11" x14ac:dyDescent="0.2">
      <c r="A126" s="6" t="s">
        <v>0</v>
      </c>
      <c r="B126" s="7" t="s">
        <v>2</v>
      </c>
      <c r="C126" s="7" t="s">
        <v>5</v>
      </c>
      <c r="D126" s="7" t="s">
        <v>3</v>
      </c>
      <c r="E126" s="7" t="s">
        <v>32</v>
      </c>
      <c r="F126" s="7" t="s">
        <v>33</v>
      </c>
      <c r="G126" s="17" t="s">
        <v>7</v>
      </c>
      <c r="H126" s="7" t="s">
        <v>35</v>
      </c>
      <c r="I126" s="7" t="s">
        <v>37</v>
      </c>
      <c r="J126" s="7" t="s">
        <v>38</v>
      </c>
      <c r="K126" s="7" t="s">
        <v>39</v>
      </c>
    </row>
    <row r="127" spans="1:11" x14ac:dyDescent="0.2">
      <c r="A127" s="12" t="s">
        <v>64</v>
      </c>
      <c r="B127" s="13" t="s">
        <v>4</v>
      </c>
      <c r="C127" s="13" t="s">
        <v>36</v>
      </c>
      <c r="D127" s="14" t="s">
        <v>34</v>
      </c>
      <c r="E127" s="15">
        <v>23.75</v>
      </c>
      <c r="F127" s="15">
        <v>11.26</v>
      </c>
      <c r="G127" s="16">
        <f t="shared" ref="G127:G150" si="41">E127-F127</f>
        <v>12.49</v>
      </c>
      <c r="H127" s="18">
        <f t="shared" ref="H127:H150" si="42">(100*G127)/E127</f>
        <v>52.589473684210525</v>
      </c>
      <c r="I127" s="3">
        <f t="shared" ref="I127" si="43">AVERAGE(H127:H130)</f>
        <v>45.985396434036858</v>
      </c>
      <c r="J127" s="3">
        <f t="shared" ref="J127" si="44">AVERAGE(H127:H128)</f>
        <v>55.189209203914302</v>
      </c>
      <c r="K127" s="3">
        <f t="shared" ref="K127" si="45">AVERAGE(H129:H130)</f>
        <v>36.78158366415942</v>
      </c>
    </row>
    <row r="128" spans="1:11" x14ac:dyDescent="0.2">
      <c r="A128" s="12" t="s">
        <v>65</v>
      </c>
      <c r="B128" s="14" t="s">
        <v>4</v>
      </c>
      <c r="C128" s="13" t="s">
        <v>36</v>
      </c>
      <c r="D128" s="14" t="s">
        <v>34</v>
      </c>
      <c r="E128" s="15">
        <v>29.85</v>
      </c>
      <c r="F128" s="15">
        <v>12.6</v>
      </c>
      <c r="G128" s="16">
        <f t="shared" si="41"/>
        <v>17.25</v>
      </c>
      <c r="H128" s="18">
        <f t="shared" si="42"/>
        <v>57.788944723618087</v>
      </c>
      <c r="I128" s="3"/>
      <c r="J128" s="3"/>
      <c r="K128" s="3"/>
    </row>
    <row r="129" spans="1:11" x14ac:dyDescent="0.2">
      <c r="A129" s="12" t="s">
        <v>66</v>
      </c>
      <c r="B129" s="13" t="s">
        <v>4</v>
      </c>
      <c r="C129" s="13" t="s">
        <v>36</v>
      </c>
      <c r="D129" s="14" t="s">
        <v>34</v>
      </c>
      <c r="E129" s="15">
        <v>30.59</v>
      </c>
      <c r="F129" s="15">
        <v>12.56</v>
      </c>
      <c r="G129" s="16">
        <f t="shared" si="41"/>
        <v>18.03</v>
      </c>
      <c r="H129" s="18">
        <f t="shared" si="42"/>
        <v>58.940830336711343</v>
      </c>
      <c r="I129" s="3"/>
      <c r="J129" s="3"/>
      <c r="K129" s="3"/>
    </row>
    <row r="130" spans="1:11" x14ac:dyDescent="0.2">
      <c r="A130" s="12" t="s">
        <v>67</v>
      </c>
      <c r="B130" s="14" t="s">
        <v>4</v>
      </c>
      <c r="C130" s="13" t="s">
        <v>36</v>
      </c>
      <c r="D130" s="14" t="s">
        <v>34</v>
      </c>
      <c r="E130" s="15">
        <v>30.98</v>
      </c>
      <c r="F130" s="15">
        <v>26.45</v>
      </c>
      <c r="G130" s="16">
        <f t="shared" si="41"/>
        <v>4.5300000000000011</v>
      </c>
      <c r="H130" s="18">
        <f t="shared" si="42"/>
        <v>14.622336991607492</v>
      </c>
      <c r="I130" s="3"/>
      <c r="J130" s="3"/>
      <c r="K130" s="3"/>
    </row>
    <row r="131" spans="1:11" x14ac:dyDescent="0.2">
      <c r="A131" s="2" t="s">
        <v>68</v>
      </c>
      <c r="B131" s="5" t="s">
        <v>4</v>
      </c>
      <c r="C131" s="5" t="s">
        <v>36</v>
      </c>
      <c r="D131" s="21" t="s">
        <v>34</v>
      </c>
      <c r="E131" s="16">
        <v>29.54</v>
      </c>
      <c r="F131" s="16">
        <v>12.62</v>
      </c>
      <c r="G131" s="16">
        <f t="shared" si="41"/>
        <v>16.920000000000002</v>
      </c>
      <c r="H131" s="18">
        <f t="shared" si="42"/>
        <v>57.27826675693975</v>
      </c>
      <c r="I131" s="3">
        <f t="shared" ref="I131" si="46">AVERAGE(H131:H134)</f>
        <v>39.133361724681976</v>
      </c>
      <c r="J131" s="3">
        <f t="shared" ref="J131" si="47">AVERAGE(H131:H132)</f>
        <v>58.719005582942714</v>
      </c>
      <c r="K131" s="3">
        <f t="shared" ref="K131" si="48">AVERAGE(H133:H134)</f>
        <v>19.547717866421227</v>
      </c>
    </row>
    <row r="132" spans="1:11" x14ac:dyDescent="0.2">
      <c r="A132" s="2" t="s">
        <v>69</v>
      </c>
      <c r="B132" s="21" t="s">
        <v>4</v>
      </c>
      <c r="C132" s="5" t="s">
        <v>36</v>
      </c>
      <c r="D132" s="21" t="s">
        <v>34</v>
      </c>
      <c r="E132" s="16">
        <v>31.3</v>
      </c>
      <c r="F132" s="16">
        <v>12.47</v>
      </c>
      <c r="G132" s="16">
        <f t="shared" si="41"/>
        <v>18.829999999999998</v>
      </c>
      <c r="H132" s="18">
        <f t="shared" si="42"/>
        <v>60.159744408945677</v>
      </c>
      <c r="I132" s="3"/>
      <c r="J132" s="3"/>
      <c r="K132" s="3"/>
    </row>
    <row r="133" spans="1:11" x14ac:dyDescent="0.2">
      <c r="A133" s="2" t="s">
        <v>70</v>
      </c>
      <c r="B133" s="21" t="s">
        <v>4</v>
      </c>
      <c r="C133" s="5" t="s">
        <v>36</v>
      </c>
      <c r="D133" s="21" t="s">
        <v>34</v>
      </c>
      <c r="E133" s="16">
        <v>34.590000000000003</v>
      </c>
      <c r="F133" s="16">
        <v>25.88</v>
      </c>
      <c r="G133" s="16">
        <f t="shared" si="41"/>
        <v>8.7100000000000044</v>
      </c>
      <c r="H133" s="18">
        <f t="shared" si="42"/>
        <v>25.180688060132997</v>
      </c>
      <c r="I133" s="3"/>
      <c r="J133" s="3"/>
      <c r="K133" s="3"/>
    </row>
    <row r="134" spans="1:11" x14ac:dyDescent="0.2">
      <c r="A134" s="2" t="s">
        <v>71</v>
      </c>
      <c r="B134" s="21" t="s">
        <v>4</v>
      </c>
      <c r="C134" s="5" t="s">
        <v>36</v>
      </c>
      <c r="D134" s="21" t="s">
        <v>34</v>
      </c>
      <c r="E134" s="16">
        <v>40.82</v>
      </c>
      <c r="F134" s="16">
        <v>35.14</v>
      </c>
      <c r="G134" s="16">
        <f t="shared" si="41"/>
        <v>5.68</v>
      </c>
      <c r="H134" s="18">
        <f t="shared" si="42"/>
        <v>13.914747672709456</v>
      </c>
      <c r="I134" s="3"/>
      <c r="J134" s="3"/>
      <c r="K134" s="3"/>
    </row>
    <row r="135" spans="1:11" x14ac:dyDescent="0.2">
      <c r="A135" s="12" t="s">
        <v>72</v>
      </c>
      <c r="B135" s="14" t="s">
        <v>4</v>
      </c>
      <c r="C135" s="13" t="s">
        <v>36</v>
      </c>
      <c r="D135" s="14" t="s">
        <v>34</v>
      </c>
      <c r="E135" s="15">
        <v>31.7</v>
      </c>
      <c r="F135" s="15">
        <v>15.14</v>
      </c>
      <c r="G135" s="16">
        <f t="shared" si="41"/>
        <v>16.559999999999999</v>
      </c>
      <c r="H135" s="18">
        <f t="shared" si="42"/>
        <v>52.239747634069396</v>
      </c>
      <c r="I135" s="3">
        <f t="shared" ref="I135" si="49">AVERAGE(H135:H138)</f>
        <v>62.820637546404164</v>
      </c>
      <c r="J135" s="3">
        <f t="shared" ref="J135" si="50">AVERAGE(H135:H136)</f>
        <v>68.87326819657369</v>
      </c>
      <c r="K135" s="3">
        <f t="shared" ref="K135" si="51">AVERAGE(H137:H138)</f>
        <v>56.768006896234638</v>
      </c>
    </row>
    <row r="136" spans="1:11" x14ac:dyDescent="0.2">
      <c r="A136" s="12" t="s">
        <v>73</v>
      </c>
      <c r="B136" s="14" t="s">
        <v>4</v>
      </c>
      <c r="C136" s="13" t="s">
        <v>36</v>
      </c>
      <c r="D136" s="14" t="s">
        <v>34</v>
      </c>
      <c r="E136" s="15">
        <v>31.67</v>
      </c>
      <c r="F136" s="15">
        <v>4.59</v>
      </c>
      <c r="G136" s="16">
        <f t="shared" si="41"/>
        <v>27.080000000000002</v>
      </c>
      <c r="H136" s="18">
        <f t="shared" si="42"/>
        <v>85.506788759077992</v>
      </c>
      <c r="I136" s="3"/>
      <c r="J136" s="3"/>
      <c r="K136" s="3"/>
    </row>
    <row r="137" spans="1:11" x14ac:dyDescent="0.2">
      <c r="A137" s="12" t="s">
        <v>74</v>
      </c>
      <c r="B137" s="14" t="s">
        <v>4</v>
      </c>
      <c r="C137" s="13" t="s">
        <v>36</v>
      </c>
      <c r="D137" s="14" t="s">
        <v>34</v>
      </c>
      <c r="E137" s="15">
        <v>42.04</v>
      </c>
      <c r="F137" s="15">
        <v>27.23</v>
      </c>
      <c r="G137" s="16">
        <f t="shared" si="41"/>
        <v>14.809999999999999</v>
      </c>
      <c r="H137" s="18">
        <f t="shared" si="42"/>
        <v>35.228353948620359</v>
      </c>
      <c r="I137" s="3"/>
      <c r="J137" s="3"/>
      <c r="K137" s="3"/>
    </row>
    <row r="138" spans="1:11" x14ac:dyDescent="0.2">
      <c r="A138" s="12" t="s">
        <v>75</v>
      </c>
      <c r="B138" s="14" t="s">
        <v>4</v>
      </c>
      <c r="C138" s="13" t="s">
        <v>36</v>
      </c>
      <c r="D138" s="14" t="s">
        <v>34</v>
      </c>
      <c r="E138" s="15">
        <v>47.39</v>
      </c>
      <c r="F138" s="15">
        <v>10.28</v>
      </c>
      <c r="G138" s="16">
        <f t="shared" si="41"/>
        <v>37.11</v>
      </c>
      <c r="H138" s="18">
        <f t="shared" si="42"/>
        <v>78.30765984384891</v>
      </c>
      <c r="I138" s="3"/>
      <c r="J138" s="3"/>
      <c r="K138" s="3"/>
    </row>
    <row r="139" spans="1:11" x14ac:dyDescent="0.2">
      <c r="A139" s="2" t="s">
        <v>76</v>
      </c>
      <c r="B139" s="21" t="s">
        <v>4</v>
      </c>
      <c r="C139" s="5" t="s">
        <v>36</v>
      </c>
      <c r="D139" s="21" t="s">
        <v>34</v>
      </c>
      <c r="E139" s="16">
        <v>25.9</v>
      </c>
      <c r="F139" s="16">
        <v>23.2</v>
      </c>
      <c r="G139" s="16">
        <f t="shared" si="41"/>
        <v>2.6999999999999993</v>
      </c>
      <c r="H139" s="18">
        <f t="shared" si="42"/>
        <v>10.424710424710423</v>
      </c>
      <c r="I139" s="3">
        <f>AVERAGE(H139:H142)</f>
        <v>35.272694033049689</v>
      </c>
      <c r="J139" s="3">
        <f>AVERAGE(H139:H140)</f>
        <v>19.923268657445874</v>
      </c>
      <c r="K139" s="3">
        <f>AVERAGE(H141:H142)</f>
        <v>50.622119408653518</v>
      </c>
    </row>
    <row r="140" spans="1:11" x14ac:dyDescent="0.2">
      <c r="A140" s="2" t="s">
        <v>77</v>
      </c>
      <c r="B140" s="21" t="s">
        <v>4</v>
      </c>
      <c r="C140" s="5" t="s">
        <v>36</v>
      </c>
      <c r="D140" s="21" t="s">
        <v>34</v>
      </c>
      <c r="E140" s="16">
        <v>29.23</v>
      </c>
      <c r="F140" s="16">
        <v>20.63</v>
      </c>
      <c r="G140" s="16">
        <f t="shared" si="41"/>
        <v>8.6000000000000014</v>
      </c>
      <c r="H140" s="18">
        <f t="shared" si="42"/>
        <v>29.421826890181325</v>
      </c>
      <c r="I140" s="3"/>
      <c r="J140" s="3"/>
      <c r="K140" s="3"/>
    </row>
    <row r="141" spans="1:11" x14ac:dyDescent="0.2">
      <c r="A141" s="2" t="s">
        <v>78</v>
      </c>
      <c r="B141" s="21" t="s">
        <v>4</v>
      </c>
      <c r="C141" s="5" t="s">
        <v>36</v>
      </c>
      <c r="D141" s="21" t="s">
        <v>34</v>
      </c>
      <c r="E141" s="16">
        <v>31.7</v>
      </c>
      <c r="F141" s="16">
        <v>14.25</v>
      </c>
      <c r="G141" s="16">
        <f t="shared" si="41"/>
        <v>17.45</v>
      </c>
      <c r="H141" s="18">
        <f t="shared" si="42"/>
        <v>55.047318611987386</v>
      </c>
      <c r="I141" s="3"/>
      <c r="J141" s="3"/>
      <c r="K141" s="3"/>
    </row>
    <row r="142" spans="1:11" x14ac:dyDescent="0.2">
      <c r="A142" s="2" t="s">
        <v>79</v>
      </c>
      <c r="B142" s="21" t="s">
        <v>4</v>
      </c>
      <c r="C142" s="5" t="s">
        <v>36</v>
      </c>
      <c r="D142" s="21" t="s">
        <v>34</v>
      </c>
      <c r="E142" s="16">
        <v>42.86</v>
      </c>
      <c r="F142" s="16">
        <v>23.06</v>
      </c>
      <c r="G142" s="16">
        <f t="shared" si="41"/>
        <v>19.8</v>
      </c>
      <c r="H142" s="18">
        <f t="shared" si="42"/>
        <v>46.196920205319643</v>
      </c>
      <c r="I142" s="3"/>
      <c r="J142" s="3"/>
      <c r="K142" s="3"/>
    </row>
    <row r="143" spans="1:11" x14ac:dyDescent="0.2">
      <c r="A143" s="12" t="s">
        <v>80</v>
      </c>
      <c r="B143" s="14" t="s">
        <v>4</v>
      </c>
      <c r="C143" s="13" t="s">
        <v>36</v>
      </c>
      <c r="D143" s="14" t="s">
        <v>34</v>
      </c>
      <c r="E143" s="15">
        <v>37.68</v>
      </c>
      <c r="F143" s="15">
        <v>22.01</v>
      </c>
      <c r="G143" s="16">
        <f t="shared" si="41"/>
        <v>15.669999999999998</v>
      </c>
      <c r="H143" s="18">
        <f t="shared" si="42"/>
        <v>41.587048832271755</v>
      </c>
      <c r="I143" s="3">
        <f t="shared" ref="I143" si="52">AVERAGE(H143:H146)</f>
        <v>52.07887537968498</v>
      </c>
      <c r="J143" s="3">
        <f t="shared" ref="J143" si="53">AVERAGE(H143:H144)</f>
        <v>46.996951122690135</v>
      </c>
      <c r="K143" s="3">
        <f t="shared" ref="K143" si="54">AVERAGE(H145:H146)</f>
        <v>57.160799636679826</v>
      </c>
    </row>
    <row r="144" spans="1:11" x14ac:dyDescent="0.2">
      <c r="A144" s="12" t="s">
        <v>81</v>
      </c>
      <c r="B144" s="14" t="s">
        <v>4</v>
      </c>
      <c r="C144" s="13" t="s">
        <v>36</v>
      </c>
      <c r="D144" s="14" t="s">
        <v>34</v>
      </c>
      <c r="E144" s="15">
        <v>36.770000000000003</v>
      </c>
      <c r="F144" s="15">
        <v>17.5</v>
      </c>
      <c r="G144" s="16">
        <f t="shared" si="41"/>
        <v>19.270000000000003</v>
      </c>
      <c r="H144" s="18">
        <f t="shared" si="42"/>
        <v>52.406853413108514</v>
      </c>
      <c r="I144" s="3"/>
      <c r="J144" s="3"/>
      <c r="K144" s="3"/>
    </row>
    <row r="145" spans="1:11" x14ac:dyDescent="0.2">
      <c r="A145" s="12" t="s">
        <v>82</v>
      </c>
      <c r="B145" s="14" t="s">
        <v>4</v>
      </c>
      <c r="C145" s="13" t="s">
        <v>36</v>
      </c>
      <c r="D145" s="14" t="s">
        <v>34</v>
      </c>
      <c r="E145" s="15">
        <v>40.85</v>
      </c>
      <c r="F145" s="15">
        <v>12.68</v>
      </c>
      <c r="G145" s="16">
        <f t="shared" si="41"/>
        <v>28.17</v>
      </c>
      <c r="H145" s="18">
        <f t="shared" si="42"/>
        <v>68.959608323133409</v>
      </c>
      <c r="I145" s="3"/>
      <c r="J145" s="3"/>
      <c r="K145" s="3"/>
    </row>
    <row r="146" spans="1:11" x14ac:dyDescent="0.2">
      <c r="A146" s="12" t="s">
        <v>83</v>
      </c>
      <c r="B146" s="14" t="s">
        <v>4</v>
      </c>
      <c r="C146" s="13" t="s">
        <v>36</v>
      </c>
      <c r="D146" s="14" t="s">
        <v>34</v>
      </c>
      <c r="E146" s="15">
        <v>44.2</v>
      </c>
      <c r="F146" s="15">
        <v>24.15</v>
      </c>
      <c r="G146" s="16">
        <f t="shared" si="41"/>
        <v>20.050000000000004</v>
      </c>
      <c r="H146" s="18">
        <f t="shared" si="42"/>
        <v>45.36199095022625</v>
      </c>
      <c r="I146" s="3"/>
      <c r="J146" s="3"/>
      <c r="K146" s="3"/>
    </row>
    <row r="147" spans="1:11" x14ac:dyDescent="0.2">
      <c r="A147" s="2" t="s">
        <v>84</v>
      </c>
      <c r="B147" s="21" t="s">
        <v>4</v>
      </c>
      <c r="C147" s="5" t="s">
        <v>36</v>
      </c>
      <c r="D147" s="21" t="s">
        <v>34</v>
      </c>
      <c r="E147" s="16">
        <v>31.95</v>
      </c>
      <c r="F147" s="16">
        <v>12.5</v>
      </c>
      <c r="G147" s="16">
        <f t="shared" si="41"/>
        <v>19.45</v>
      </c>
      <c r="H147" s="18">
        <f t="shared" si="42"/>
        <v>60.876369327073554</v>
      </c>
      <c r="I147" s="3">
        <f t="shared" ref="I147" si="55">AVERAGE(H147:H150)</f>
        <v>51.630254205076923</v>
      </c>
      <c r="J147" s="3">
        <f t="shared" ref="J147" si="56">AVERAGE(H147:H148)</f>
        <v>60.102116920747676</v>
      </c>
      <c r="K147" s="3">
        <f t="shared" ref="K147" si="57">AVERAGE(H149:H150)</f>
        <v>43.158391489406164</v>
      </c>
    </row>
    <row r="148" spans="1:11" x14ac:dyDescent="0.2">
      <c r="A148" s="2" t="s">
        <v>85</v>
      </c>
      <c r="B148" s="21" t="s">
        <v>4</v>
      </c>
      <c r="C148" s="5" t="s">
        <v>36</v>
      </c>
      <c r="D148" s="21" t="s">
        <v>34</v>
      </c>
      <c r="E148" s="16">
        <v>37.79</v>
      </c>
      <c r="F148" s="16">
        <v>15.37</v>
      </c>
      <c r="G148" s="16">
        <f t="shared" si="41"/>
        <v>22.42</v>
      </c>
      <c r="H148" s="18">
        <f t="shared" si="42"/>
        <v>59.327864514421805</v>
      </c>
      <c r="I148" s="3"/>
      <c r="J148" s="3"/>
      <c r="K148" s="3"/>
    </row>
    <row r="149" spans="1:11" x14ac:dyDescent="0.2">
      <c r="A149" s="2" t="s">
        <v>86</v>
      </c>
      <c r="B149" s="21" t="s">
        <v>4</v>
      </c>
      <c r="C149" s="5" t="s">
        <v>36</v>
      </c>
      <c r="D149" s="21" t="s">
        <v>34</v>
      </c>
      <c r="E149" s="16">
        <v>46.23</v>
      </c>
      <c r="F149" s="16">
        <v>29.09</v>
      </c>
      <c r="G149" s="16">
        <f t="shared" si="41"/>
        <v>17.139999999999997</v>
      </c>
      <c r="H149" s="18">
        <f t="shared" si="42"/>
        <v>37.075492104693922</v>
      </c>
      <c r="I149" s="3"/>
      <c r="J149" s="3"/>
      <c r="K149" s="3"/>
    </row>
    <row r="150" spans="1:11" x14ac:dyDescent="0.2">
      <c r="A150" s="2" t="s">
        <v>87</v>
      </c>
      <c r="B150" s="21" t="s">
        <v>4</v>
      </c>
      <c r="C150" s="5" t="s">
        <v>36</v>
      </c>
      <c r="D150" s="21" t="s">
        <v>34</v>
      </c>
      <c r="E150" s="16">
        <v>46.79</v>
      </c>
      <c r="F150" s="16">
        <v>23.75</v>
      </c>
      <c r="G150" s="16">
        <f t="shared" si="41"/>
        <v>23.04</v>
      </c>
      <c r="H150" s="18">
        <f t="shared" si="42"/>
        <v>49.241290874118405</v>
      </c>
      <c r="I150" s="3"/>
      <c r="J150" s="3"/>
      <c r="K150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workbookViewId="0">
      <selection activeCell="J68" sqref="J68"/>
    </sheetView>
  </sheetViews>
  <sheetFormatPr baseColWidth="10" defaultRowHeight="16" x14ac:dyDescent="0.2"/>
  <cols>
    <col min="4" max="4" width="10" customWidth="1"/>
    <col min="5" max="5" width="14.83203125" bestFit="1" customWidth="1"/>
    <col min="6" max="6" width="14.6640625" bestFit="1" customWidth="1"/>
    <col min="7" max="7" width="11.6640625" bestFit="1" customWidth="1"/>
    <col min="10" max="11" width="14.1640625" bestFit="1" customWidth="1"/>
  </cols>
  <sheetData>
    <row r="1" spans="1:11" x14ac:dyDescent="0.2">
      <c r="C1" s="36" t="s">
        <v>1</v>
      </c>
      <c r="D1" s="36"/>
      <c r="E1" s="36"/>
      <c r="F1" s="36"/>
    </row>
    <row r="2" spans="1:11" x14ac:dyDescent="0.2">
      <c r="A2" s="6" t="s">
        <v>0</v>
      </c>
      <c r="B2" s="7" t="s">
        <v>2</v>
      </c>
      <c r="C2" s="7" t="s">
        <v>5</v>
      </c>
      <c r="D2" s="7" t="s">
        <v>3</v>
      </c>
      <c r="E2" s="7" t="s">
        <v>32</v>
      </c>
      <c r="F2" s="7" t="s">
        <v>33</v>
      </c>
      <c r="G2" s="17" t="s">
        <v>7</v>
      </c>
      <c r="H2" s="7" t="s">
        <v>35</v>
      </c>
      <c r="I2" s="7" t="s">
        <v>37</v>
      </c>
      <c r="J2" s="7" t="s">
        <v>38</v>
      </c>
      <c r="K2" s="7" t="s">
        <v>39</v>
      </c>
    </row>
    <row r="3" spans="1:11" x14ac:dyDescent="0.2">
      <c r="A3" s="23" t="s">
        <v>9</v>
      </c>
      <c r="B3" s="26" t="s">
        <v>4</v>
      </c>
      <c r="C3" s="26" t="s">
        <v>88</v>
      </c>
      <c r="D3" s="27" t="s">
        <v>34</v>
      </c>
      <c r="E3" s="24">
        <v>35.200000000000003</v>
      </c>
      <c r="F3" s="24">
        <v>24.98</v>
      </c>
      <c r="G3" s="24">
        <f>E3-F3</f>
        <v>10.220000000000002</v>
      </c>
      <c r="H3" s="25">
        <f>(100*G3)/E3</f>
        <v>29.034090909090914</v>
      </c>
      <c r="I3" s="25">
        <f>AVERAGE(H3:H6)</f>
        <v>15.978329608518624</v>
      </c>
      <c r="J3" s="25">
        <f>AVERAGE(H3:H4)</f>
        <v>14.690005961896274</v>
      </c>
      <c r="K3" s="25">
        <f>AVERAGE(H5:H6)</f>
        <v>17.266653255140977</v>
      </c>
    </row>
    <row r="4" spans="1:11" x14ac:dyDescent="0.2">
      <c r="A4" s="23" t="s">
        <v>8</v>
      </c>
      <c r="B4" s="26" t="s">
        <v>4</v>
      </c>
      <c r="C4" s="26" t="s">
        <v>88</v>
      </c>
      <c r="D4" s="27" t="s">
        <v>34</v>
      </c>
      <c r="E4" s="24">
        <v>34.69</v>
      </c>
      <c r="F4" s="24">
        <v>34.57</v>
      </c>
      <c r="G4" s="24">
        <f t="shared" ref="G4:G29" si="0">E4-F4</f>
        <v>0.11999999999999744</v>
      </c>
      <c r="H4" s="25">
        <f t="shared" ref="H4:H29" si="1">(100*G4)/E4</f>
        <v>0.34592101470163578</v>
      </c>
      <c r="I4" s="25"/>
      <c r="J4" s="25"/>
      <c r="K4" s="25"/>
    </row>
    <row r="5" spans="1:11" x14ac:dyDescent="0.2">
      <c r="A5" s="23" t="s">
        <v>10</v>
      </c>
      <c r="B5" s="26" t="s">
        <v>4</v>
      </c>
      <c r="C5" s="26" t="s">
        <v>88</v>
      </c>
      <c r="D5" s="27" t="s">
        <v>34</v>
      </c>
      <c r="E5" s="24">
        <v>43.99</v>
      </c>
      <c r="F5" s="24">
        <v>28.93</v>
      </c>
      <c r="G5" s="24">
        <f t="shared" si="0"/>
        <v>15.060000000000002</v>
      </c>
      <c r="H5" s="25">
        <f t="shared" si="1"/>
        <v>34.235053421232102</v>
      </c>
      <c r="I5" s="25"/>
      <c r="J5" s="25"/>
      <c r="K5" s="25"/>
    </row>
    <row r="6" spans="1:11" x14ac:dyDescent="0.2">
      <c r="A6" s="23" t="s">
        <v>11</v>
      </c>
      <c r="B6" s="26" t="s">
        <v>4</v>
      </c>
      <c r="C6" s="26" t="s">
        <v>88</v>
      </c>
      <c r="D6" s="27" t="s">
        <v>34</v>
      </c>
      <c r="E6" s="24">
        <v>46.94</v>
      </c>
      <c r="F6" s="24">
        <v>46.8</v>
      </c>
      <c r="G6" s="24">
        <f t="shared" si="0"/>
        <v>0.14000000000000057</v>
      </c>
      <c r="H6" s="25">
        <f t="shared" si="1"/>
        <v>0.29825308904985209</v>
      </c>
      <c r="I6" s="25"/>
      <c r="J6" s="25"/>
      <c r="K6" s="25"/>
    </row>
    <row r="7" spans="1:11" x14ac:dyDescent="0.2">
      <c r="A7" s="28" t="s">
        <v>12</v>
      </c>
      <c r="B7" s="29" t="s">
        <v>4</v>
      </c>
      <c r="C7" s="29" t="s">
        <v>88</v>
      </c>
      <c r="D7" s="30" t="s">
        <v>34</v>
      </c>
      <c r="E7" s="32">
        <v>56.61</v>
      </c>
      <c r="F7" s="32">
        <v>47.99</v>
      </c>
      <c r="G7" s="32">
        <f t="shared" si="0"/>
        <v>8.6199999999999974</v>
      </c>
      <c r="H7" s="31">
        <f t="shared" si="1"/>
        <v>15.22699169757993</v>
      </c>
      <c r="I7" s="31">
        <f t="shared" ref="I7:I65" si="2">AVERAGE(H7:H10)</f>
        <v>27.781744263117879</v>
      </c>
      <c r="J7" s="31">
        <f>AVERAGE(H7:H8)</f>
        <v>20.502862121614882</v>
      </c>
      <c r="K7" s="31">
        <f t="shared" ref="K7:K28" si="3">AVERAGE(H9:H10)</f>
        <v>35.060626404620876</v>
      </c>
    </row>
    <row r="8" spans="1:11" x14ac:dyDescent="0.2">
      <c r="A8" s="28" t="s">
        <v>13</v>
      </c>
      <c r="B8" s="29" t="s">
        <v>4</v>
      </c>
      <c r="C8" s="29" t="s">
        <v>88</v>
      </c>
      <c r="D8" s="30" t="s">
        <v>34</v>
      </c>
      <c r="E8" s="32">
        <v>55.86</v>
      </c>
      <c r="F8" s="32">
        <v>41.46</v>
      </c>
      <c r="G8" s="32">
        <f t="shared" si="0"/>
        <v>14.399999999999999</v>
      </c>
      <c r="H8" s="31">
        <f t="shared" si="1"/>
        <v>25.778732545649834</v>
      </c>
      <c r="I8" s="31"/>
      <c r="J8" s="31"/>
      <c r="K8" s="31"/>
    </row>
    <row r="9" spans="1:11" x14ac:dyDescent="0.2">
      <c r="A9" s="28" t="s">
        <v>14</v>
      </c>
      <c r="B9" s="29" t="s">
        <v>4</v>
      </c>
      <c r="C9" s="29" t="s">
        <v>88</v>
      </c>
      <c r="D9" s="30" t="s">
        <v>34</v>
      </c>
      <c r="E9" s="32">
        <v>49.45</v>
      </c>
      <c r="F9" s="32">
        <v>19.68</v>
      </c>
      <c r="G9" s="32">
        <f t="shared" si="0"/>
        <v>29.770000000000003</v>
      </c>
      <c r="H9" s="31">
        <f t="shared" si="1"/>
        <v>60.202224469160775</v>
      </c>
      <c r="I9" s="31"/>
      <c r="J9" s="31"/>
      <c r="K9" s="31"/>
    </row>
    <row r="10" spans="1:11" x14ac:dyDescent="0.2">
      <c r="A10" s="28" t="s">
        <v>15</v>
      </c>
      <c r="B10" s="29" t="s">
        <v>4</v>
      </c>
      <c r="C10" s="29" t="s">
        <v>88</v>
      </c>
      <c r="D10" s="30" t="s">
        <v>34</v>
      </c>
      <c r="E10" s="32">
        <v>44.46</v>
      </c>
      <c r="F10" s="32">
        <v>40.049999999999997</v>
      </c>
      <c r="G10" s="32">
        <f t="shared" si="0"/>
        <v>4.4100000000000037</v>
      </c>
      <c r="H10" s="31">
        <f t="shared" si="1"/>
        <v>9.9190283400809793</v>
      </c>
      <c r="I10" s="31"/>
      <c r="J10" s="31"/>
      <c r="K10" s="31"/>
    </row>
    <row r="11" spans="1:11" x14ac:dyDescent="0.2">
      <c r="A11" s="23" t="s">
        <v>16</v>
      </c>
      <c r="B11" s="26" t="s">
        <v>4</v>
      </c>
      <c r="C11" s="26" t="s">
        <v>88</v>
      </c>
      <c r="D11" s="27" t="s">
        <v>34</v>
      </c>
      <c r="E11" s="24">
        <v>35.229999999999997</v>
      </c>
      <c r="F11" s="24">
        <v>29.3</v>
      </c>
      <c r="G11" s="24">
        <f t="shared" ref="G11:G24" si="4">E11-F11</f>
        <v>5.9299999999999962</v>
      </c>
      <c r="H11" s="25">
        <f t="shared" si="1"/>
        <v>16.832245245529371</v>
      </c>
      <c r="I11" s="25">
        <f t="shared" si="2"/>
        <v>21.358117054779221</v>
      </c>
      <c r="J11" s="25">
        <f t="shared" ref="J11:J28" si="5">AVERAGE(H11:H12)</f>
        <v>25.038958476369771</v>
      </c>
      <c r="K11" s="25">
        <f t="shared" si="3"/>
        <v>17.677275633188664</v>
      </c>
    </row>
    <row r="12" spans="1:11" x14ac:dyDescent="0.2">
      <c r="A12" s="23" t="s">
        <v>17</v>
      </c>
      <c r="B12" s="26" t="s">
        <v>4</v>
      </c>
      <c r="C12" s="26" t="s">
        <v>88</v>
      </c>
      <c r="D12" s="27" t="s">
        <v>34</v>
      </c>
      <c r="E12" s="24">
        <v>45.63</v>
      </c>
      <c r="F12" s="24">
        <v>30.46</v>
      </c>
      <c r="G12" s="24">
        <f t="shared" si="4"/>
        <v>15.170000000000002</v>
      </c>
      <c r="H12" s="25">
        <f t="shared" si="1"/>
        <v>33.245671707210171</v>
      </c>
      <c r="I12" s="25"/>
      <c r="J12" s="25"/>
      <c r="K12" s="25"/>
    </row>
    <row r="13" spans="1:11" x14ac:dyDescent="0.2">
      <c r="A13" s="23" t="s">
        <v>18</v>
      </c>
      <c r="B13" s="26" t="s">
        <v>4</v>
      </c>
      <c r="C13" s="26" t="s">
        <v>88</v>
      </c>
      <c r="D13" s="27" t="s">
        <v>34</v>
      </c>
      <c r="E13" s="24">
        <v>40.32</v>
      </c>
      <c r="F13" s="24">
        <v>34.01</v>
      </c>
      <c r="G13" s="24">
        <f t="shared" si="4"/>
        <v>6.3100000000000023</v>
      </c>
      <c r="H13" s="25">
        <f t="shared" si="1"/>
        <v>15.649801587301592</v>
      </c>
      <c r="I13" s="25"/>
      <c r="J13" s="25"/>
      <c r="K13" s="25"/>
    </row>
    <row r="14" spans="1:11" x14ac:dyDescent="0.2">
      <c r="A14" s="23" t="s">
        <v>19</v>
      </c>
      <c r="B14" s="26" t="s">
        <v>4</v>
      </c>
      <c r="C14" s="26" t="s">
        <v>88</v>
      </c>
      <c r="D14" s="27" t="s">
        <v>34</v>
      </c>
      <c r="E14" s="24">
        <v>46.74</v>
      </c>
      <c r="F14" s="24">
        <v>37.53</v>
      </c>
      <c r="G14" s="24">
        <f t="shared" si="4"/>
        <v>9.2100000000000009</v>
      </c>
      <c r="H14" s="25">
        <f t="shared" si="1"/>
        <v>19.704749679075739</v>
      </c>
      <c r="I14" s="25"/>
      <c r="J14" s="25"/>
      <c r="K14" s="25"/>
    </row>
    <row r="15" spans="1:11" x14ac:dyDescent="0.2">
      <c r="A15" s="28" t="s">
        <v>20</v>
      </c>
      <c r="B15" s="29" t="s">
        <v>4</v>
      </c>
      <c r="C15" s="29" t="s">
        <v>88</v>
      </c>
      <c r="D15" s="30" t="s">
        <v>34</v>
      </c>
      <c r="E15" s="32">
        <v>52.26</v>
      </c>
      <c r="F15" s="32">
        <v>42.97</v>
      </c>
      <c r="G15" s="32">
        <f t="shared" si="4"/>
        <v>9.2899999999999991</v>
      </c>
      <c r="H15" s="31">
        <f>(100*G15)/E65</f>
        <v>32.067656196064895</v>
      </c>
      <c r="I15" s="31">
        <f>AVERAGE(H15:H18)</f>
        <v>22.498662620283795</v>
      </c>
      <c r="J15" s="31">
        <f t="shared" si="5"/>
        <v>32.636103264377155</v>
      </c>
      <c r="K15" s="31">
        <f t="shared" si="3"/>
        <v>12.361221976190439</v>
      </c>
    </row>
    <row r="16" spans="1:11" x14ac:dyDescent="0.2">
      <c r="A16" s="28" t="s">
        <v>21</v>
      </c>
      <c r="B16" s="29" t="s">
        <v>4</v>
      </c>
      <c r="C16" s="29" t="s">
        <v>88</v>
      </c>
      <c r="D16" s="30" t="s">
        <v>34</v>
      </c>
      <c r="E16" s="32">
        <v>48.41</v>
      </c>
      <c r="F16" s="32">
        <v>32.94</v>
      </c>
      <c r="G16" s="32">
        <f t="shared" si="4"/>
        <v>15.469999999999999</v>
      </c>
      <c r="H16" s="31">
        <f>(100*G16)/E66</f>
        <v>33.204550332689415</v>
      </c>
      <c r="I16" s="31"/>
      <c r="J16" s="31"/>
      <c r="K16" s="31"/>
    </row>
    <row r="17" spans="1:11" x14ac:dyDescent="0.2">
      <c r="A17" s="28" t="s">
        <v>22</v>
      </c>
      <c r="B17" s="29" t="s">
        <v>4</v>
      </c>
      <c r="C17" s="29" t="s">
        <v>88</v>
      </c>
      <c r="D17" s="30" t="s">
        <v>34</v>
      </c>
      <c r="E17" s="32">
        <v>57.07</v>
      </c>
      <c r="F17" s="32">
        <v>56.72</v>
      </c>
      <c r="G17" s="32">
        <f t="shared" si="4"/>
        <v>0.35000000000000142</v>
      </c>
      <c r="H17" s="31">
        <f>(100*G17)/E67</f>
        <v>0.76619964973730614</v>
      </c>
      <c r="I17" s="31"/>
      <c r="J17" s="31"/>
      <c r="K17" s="31"/>
    </row>
    <row r="18" spans="1:11" x14ac:dyDescent="0.2">
      <c r="A18" s="28" t="s">
        <v>23</v>
      </c>
      <c r="B18" s="29" t="s">
        <v>4</v>
      </c>
      <c r="C18" s="29" t="s">
        <v>88</v>
      </c>
      <c r="D18" s="30" t="s">
        <v>34</v>
      </c>
      <c r="E18" s="32">
        <v>61.64</v>
      </c>
      <c r="F18" s="32">
        <v>48.5</v>
      </c>
      <c r="G18" s="32">
        <f t="shared" si="4"/>
        <v>13.14</v>
      </c>
      <c r="H18" s="31">
        <f>(100*G18)/E68</f>
        <v>23.956244302643572</v>
      </c>
      <c r="I18" s="31"/>
      <c r="J18" s="31"/>
      <c r="K18" s="31"/>
    </row>
    <row r="19" spans="1:11" x14ac:dyDescent="0.2">
      <c r="A19" s="23" t="s">
        <v>24</v>
      </c>
      <c r="B19" s="26" t="s">
        <v>4</v>
      </c>
      <c r="C19" s="26" t="s">
        <v>88</v>
      </c>
      <c r="D19" s="27" t="s">
        <v>34</v>
      </c>
      <c r="E19" s="24">
        <v>44.74</v>
      </c>
      <c r="F19" s="24">
        <v>36.86</v>
      </c>
      <c r="G19" s="24">
        <f t="shared" si="4"/>
        <v>7.8800000000000026</v>
      </c>
      <c r="H19" s="25">
        <f t="shared" si="1"/>
        <v>17.612874385337509</v>
      </c>
      <c r="I19" s="25">
        <f t="shared" si="2"/>
        <v>18.16373722016807</v>
      </c>
      <c r="J19" s="25">
        <f t="shared" si="5"/>
        <v>30.074386257962708</v>
      </c>
      <c r="K19" s="25">
        <f t="shared" si="3"/>
        <v>6.2530881823734337</v>
      </c>
    </row>
    <row r="20" spans="1:11" x14ac:dyDescent="0.2">
      <c r="A20" s="23" t="s">
        <v>25</v>
      </c>
      <c r="B20" s="26" t="s">
        <v>4</v>
      </c>
      <c r="C20" s="26" t="s">
        <v>88</v>
      </c>
      <c r="D20" s="27" t="s">
        <v>34</v>
      </c>
      <c r="E20" s="24">
        <v>36.909999999999997</v>
      </c>
      <c r="F20" s="24">
        <v>21.21</v>
      </c>
      <c r="G20" s="24">
        <f t="shared" si="4"/>
        <v>15.699999999999996</v>
      </c>
      <c r="H20" s="25">
        <f t="shared" si="1"/>
        <v>42.53589813058791</v>
      </c>
      <c r="I20" s="25"/>
      <c r="J20" s="25"/>
      <c r="K20" s="25"/>
    </row>
    <row r="21" spans="1:11" x14ac:dyDescent="0.2">
      <c r="A21" s="23" t="s">
        <v>26</v>
      </c>
      <c r="B21" s="26" t="s">
        <v>4</v>
      </c>
      <c r="C21" s="26" t="s">
        <v>88</v>
      </c>
      <c r="D21" s="27" t="s">
        <v>34</v>
      </c>
      <c r="E21" s="24">
        <v>41.21</v>
      </c>
      <c r="F21" s="24">
        <v>38.94</v>
      </c>
      <c r="G21" s="24">
        <f t="shared" si="4"/>
        <v>2.2700000000000031</v>
      </c>
      <c r="H21" s="25">
        <f t="shared" si="1"/>
        <v>5.508371754428544</v>
      </c>
      <c r="I21" s="25"/>
      <c r="J21" s="25"/>
      <c r="K21" s="25"/>
    </row>
    <row r="22" spans="1:11" x14ac:dyDescent="0.2">
      <c r="A22" s="23" t="s">
        <v>27</v>
      </c>
      <c r="B22" s="26" t="s">
        <v>4</v>
      </c>
      <c r="C22" s="26" t="s">
        <v>88</v>
      </c>
      <c r="D22" s="27" t="s">
        <v>34</v>
      </c>
      <c r="E22" s="24">
        <v>36.44</v>
      </c>
      <c r="F22" s="24">
        <v>33.89</v>
      </c>
      <c r="G22" s="24">
        <f t="shared" si="4"/>
        <v>2.5499999999999972</v>
      </c>
      <c r="H22" s="25">
        <f t="shared" si="1"/>
        <v>6.9978046103183242</v>
      </c>
      <c r="I22" s="25"/>
      <c r="J22" s="25"/>
      <c r="K22" s="25"/>
    </row>
    <row r="23" spans="1:11" x14ac:dyDescent="0.2">
      <c r="A23" s="28" t="s">
        <v>28</v>
      </c>
      <c r="B23" s="29" t="s">
        <v>4</v>
      </c>
      <c r="C23" s="29" t="s">
        <v>88</v>
      </c>
      <c r="D23" s="30" t="s">
        <v>34</v>
      </c>
      <c r="E23" s="32">
        <v>37.39</v>
      </c>
      <c r="F23" s="32">
        <v>30.31</v>
      </c>
      <c r="G23" s="32">
        <f t="shared" si="4"/>
        <v>7.0800000000000018</v>
      </c>
      <c r="H23" s="31">
        <f t="shared" si="1"/>
        <v>18.935544263171977</v>
      </c>
      <c r="I23" s="31">
        <f>AVERAGE(H23:H26)</f>
        <v>24.37476189345227</v>
      </c>
      <c r="J23" s="31">
        <f>AVERAGE(H23:H24)</f>
        <v>23.333634980116511</v>
      </c>
      <c r="K23" s="31">
        <f t="shared" si="3"/>
        <v>25.415888806788029</v>
      </c>
    </row>
    <row r="24" spans="1:11" x14ac:dyDescent="0.2">
      <c r="A24" s="28" t="s">
        <v>29</v>
      </c>
      <c r="B24" s="29" t="s">
        <v>4</v>
      </c>
      <c r="C24" s="29" t="s">
        <v>88</v>
      </c>
      <c r="D24" s="30" t="s">
        <v>34</v>
      </c>
      <c r="E24" s="32">
        <v>39.81</v>
      </c>
      <c r="F24" s="32">
        <v>28.77</v>
      </c>
      <c r="G24" s="32">
        <f t="shared" si="4"/>
        <v>11.040000000000003</v>
      </c>
      <c r="H24" s="31">
        <f t="shared" si="1"/>
        <v>27.731725697061044</v>
      </c>
      <c r="I24" s="31"/>
      <c r="J24" s="31"/>
      <c r="K24" s="31"/>
    </row>
    <row r="25" spans="1:11" x14ac:dyDescent="0.2">
      <c r="A25" s="28" t="s">
        <v>30</v>
      </c>
      <c r="B25" s="29" t="s">
        <v>4</v>
      </c>
      <c r="C25" s="29" t="s">
        <v>88</v>
      </c>
      <c r="D25" s="30" t="s">
        <v>34</v>
      </c>
      <c r="E25" s="32">
        <v>36.270000000000003</v>
      </c>
      <c r="F25" s="32">
        <v>29.19</v>
      </c>
      <c r="G25" s="32">
        <f t="shared" si="0"/>
        <v>7.0800000000000018</v>
      </c>
      <c r="H25" s="31">
        <f t="shared" si="1"/>
        <v>19.520264681555009</v>
      </c>
      <c r="I25" s="31"/>
      <c r="J25" s="31"/>
      <c r="K25" s="31"/>
    </row>
    <row r="26" spans="1:11" x14ac:dyDescent="0.2">
      <c r="A26" s="28" t="s">
        <v>31</v>
      </c>
      <c r="B26" s="29" t="s">
        <v>4</v>
      </c>
      <c r="C26" s="29" t="s">
        <v>88</v>
      </c>
      <c r="D26" s="30" t="s">
        <v>34</v>
      </c>
      <c r="E26" s="32">
        <v>43.69</v>
      </c>
      <c r="F26" s="32">
        <v>30.01</v>
      </c>
      <c r="G26" s="32">
        <f t="shared" si="0"/>
        <v>13.679999999999996</v>
      </c>
      <c r="H26" s="31">
        <f t="shared" si="1"/>
        <v>31.311512932021049</v>
      </c>
      <c r="I26" s="31"/>
      <c r="J26" s="31"/>
      <c r="K26" s="31"/>
    </row>
    <row r="27" spans="1:11" s="35" customFormat="1" ht="7" customHeight="1" x14ac:dyDescent="0.2">
      <c r="A27" s="33"/>
      <c r="B27" s="33"/>
      <c r="C27" s="33"/>
      <c r="D27" s="33"/>
      <c r="E27" s="33"/>
      <c r="F27" s="33"/>
      <c r="G27" s="33"/>
      <c r="H27" s="34"/>
      <c r="I27" s="34"/>
      <c r="J27" s="34"/>
      <c r="K27" s="34"/>
    </row>
    <row r="28" spans="1:11" x14ac:dyDescent="0.2">
      <c r="A28" s="8" t="s">
        <v>40</v>
      </c>
      <c r="B28" s="26" t="s">
        <v>4</v>
      </c>
      <c r="C28" s="26" t="s">
        <v>88</v>
      </c>
      <c r="D28" s="27" t="s">
        <v>34</v>
      </c>
      <c r="E28" s="24">
        <v>31.69</v>
      </c>
      <c r="F28" s="24">
        <v>21.62</v>
      </c>
      <c r="G28" s="24">
        <f t="shared" si="0"/>
        <v>10.07</v>
      </c>
      <c r="H28" s="25">
        <f t="shared" si="1"/>
        <v>31.776585673714106</v>
      </c>
      <c r="I28" s="25">
        <f t="shared" si="2"/>
        <v>25.400295361203863</v>
      </c>
      <c r="J28" s="25">
        <f t="shared" si="5"/>
        <v>31.272908221472441</v>
      </c>
      <c r="K28" s="25">
        <f t="shared" si="3"/>
        <v>19.527682500935281</v>
      </c>
    </row>
    <row r="29" spans="1:11" x14ac:dyDescent="0.2">
      <c r="A29" s="8" t="s">
        <v>41</v>
      </c>
      <c r="B29" s="26" t="s">
        <v>4</v>
      </c>
      <c r="C29" s="26" t="s">
        <v>88</v>
      </c>
      <c r="D29" s="27" t="s">
        <v>34</v>
      </c>
      <c r="E29" s="11">
        <v>35.49</v>
      </c>
      <c r="F29" s="11">
        <v>24.57</v>
      </c>
      <c r="G29" s="24">
        <f t="shared" si="0"/>
        <v>10.920000000000002</v>
      </c>
      <c r="H29" s="25">
        <f t="shared" si="1"/>
        <v>30.769230769230774</v>
      </c>
      <c r="I29" s="25"/>
      <c r="J29" s="25"/>
      <c r="K29" s="25"/>
    </row>
    <row r="30" spans="1:11" x14ac:dyDescent="0.2">
      <c r="A30" s="8" t="s">
        <v>42</v>
      </c>
      <c r="B30" s="26" t="s">
        <v>4</v>
      </c>
      <c r="C30" s="26" t="s">
        <v>88</v>
      </c>
      <c r="D30" s="27" t="s">
        <v>34</v>
      </c>
      <c r="E30" s="11">
        <v>33.11</v>
      </c>
      <c r="F30" s="11">
        <v>23.95</v>
      </c>
      <c r="G30" s="24">
        <f>E30-F30</f>
        <v>9.16</v>
      </c>
      <c r="H30" s="25">
        <f>(100*G30)/E30</f>
        <v>27.665357897916039</v>
      </c>
      <c r="I30" s="25"/>
      <c r="J30" s="25"/>
      <c r="K30" s="25"/>
    </row>
    <row r="31" spans="1:11" x14ac:dyDescent="0.2">
      <c r="A31" s="8" t="s">
        <v>43</v>
      </c>
      <c r="B31" s="26" t="s">
        <v>4</v>
      </c>
      <c r="C31" s="26" t="s">
        <v>88</v>
      </c>
      <c r="D31" s="27" t="s">
        <v>34</v>
      </c>
      <c r="E31" s="11">
        <v>42.23</v>
      </c>
      <c r="F31" s="11">
        <v>37.42</v>
      </c>
      <c r="G31" s="24">
        <f t="shared" ref="G31:G53" si="6">E31-F31</f>
        <v>4.8099999999999952</v>
      </c>
      <c r="H31" s="25">
        <f t="shared" ref="H31:H53" si="7">(100*G31)/E31</f>
        <v>11.390007103954526</v>
      </c>
      <c r="I31" s="25"/>
      <c r="J31" s="25"/>
      <c r="K31" s="25"/>
    </row>
    <row r="32" spans="1:11" x14ac:dyDescent="0.2">
      <c r="A32" s="2" t="s">
        <v>44</v>
      </c>
      <c r="B32" s="29" t="s">
        <v>4</v>
      </c>
      <c r="C32" s="29" t="s">
        <v>88</v>
      </c>
      <c r="D32" s="30" t="s">
        <v>34</v>
      </c>
      <c r="E32">
        <v>30.14</v>
      </c>
      <c r="F32">
        <v>19.739999999999998</v>
      </c>
      <c r="G32" s="32">
        <f t="shared" si="6"/>
        <v>10.400000000000002</v>
      </c>
      <c r="H32" s="31">
        <f t="shared" si="7"/>
        <v>34.505640345056413</v>
      </c>
      <c r="I32" s="31">
        <f t="shared" si="2"/>
        <v>24.297858659124003</v>
      </c>
      <c r="J32" s="31">
        <f t="shared" ref="J32:J53" si="8">AVERAGE(H32:H33)</f>
        <v>30.915277118567246</v>
      </c>
      <c r="K32" s="31">
        <f t="shared" ref="K32:K53" si="9">AVERAGE(H34:H35)</f>
        <v>17.680440199680763</v>
      </c>
    </row>
    <row r="33" spans="1:11" x14ac:dyDescent="0.2">
      <c r="A33" s="2" t="s">
        <v>45</v>
      </c>
      <c r="B33" s="29" t="s">
        <v>4</v>
      </c>
      <c r="C33" s="29" t="s">
        <v>88</v>
      </c>
      <c r="D33" s="30" t="s">
        <v>34</v>
      </c>
      <c r="E33">
        <v>34.840000000000003</v>
      </c>
      <c r="F33">
        <v>25.32</v>
      </c>
      <c r="G33" s="32">
        <f t="shared" si="6"/>
        <v>9.5200000000000031</v>
      </c>
      <c r="H33" s="31">
        <f t="shared" si="7"/>
        <v>27.324913892078079</v>
      </c>
      <c r="I33" s="31"/>
      <c r="J33" s="31"/>
      <c r="K33" s="31"/>
    </row>
    <row r="34" spans="1:11" x14ac:dyDescent="0.2">
      <c r="A34" s="2" t="s">
        <v>46</v>
      </c>
      <c r="B34" s="29" t="s">
        <v>4</v>
      </c>
      <c r="C34" s="29" t="s">
        <v>88</v>
      </c>
      <c r="D34" s="30" t="s">
        <v>34</v>
      </c>
      <c r="E34">
        <v>32.86</v>
      </c>
      <c r="F34">
        <v>22.75</v>
      </c>
      <c r="G34" s="32">
        <f t="shared" si="6"/>
        <v>10.11</v>
      </c>
      <c r="H34" s="31">
        <f t="shared" si="7"/>
        <v>30.766889835666465</v>
      </c>
      <c r="I34" s="31"/>
      <c r="J34" s="31"/>
      <c r="K34" s="31"/>
    </row>
    <row r="35" spans="1:11" x14ac:dyDescent="0.2">
      <c r="A35" s="2" t="s">
        <v>47</v>
      </c>
      <c r="B35" s="29" t="s">
        <v>4</v>
      </c>
      <c r="C35" s="29" t="s">
        <v>88</v>
      </c>
      <c r="D35" s="30" t="s">
        <v>34</v>
      </c>
      <c r="E35">
        <v>40.270000000000003</v>
      </c>
      <c r="F35">
        <v>38.42</v>
      </c>
      <c r="G35" s="32">
        <f t="shared" si="6"/>
        <v>1.8500000000000014</v>
      </c>
      <c r="H35" s="31">
        <f t="shared" si="7"/>
        <v>4.5939905636950611</v>
      </c>
      <c r="I35" s="31"/>
      <c r="J35" s="31"/>
      <c r="K35" s="31"/>
    </row>
    <row r="36" spans="1:11" x14ac:dyDescent="0.2">
      <c r="A36" s="8" t="s">
        <v>48</v>
      </c>
      <c r="B36" s="26" t="s">
        <v>4</v>
      </c>
      <c r="C36" s="26" t="s">
        <v>88</v>
      </c>
      <c r="D36" s="27" t="s">
        <v>34</v>
      </c>
      <c r="E36" s="11">
        <v>29.09</v>
      </c>
      <c r="F36" s="11">
        <v>24.09</v>
      </c>
      <c r="G36" s="24">
        <f>E36-F36</f>
        <v>5</v>
      </c>
      <c r="H36" s="25">
        <f t="shared" si="7"/>
        <v>17.188037126160193</v>
      </c>
      <c r="I36" s="25">
        <f t="shared" si="2"/>
        <v>21.577950579462225</v>
      </c>
      <c r="J36" s="25">
        <f t="shared" si="8"/>
        <v>18.042837460717891</v>
      </c>
      <c r="K36" s="25">
        <f t="shared" si="9"/>
        <v>25.11306369820656</v>
      </c>
    </row>
    <row r="37" spans="1:11" x14ac:dyDescent="0.2">
      <c r="A37" s="8" t="s">
        <v>49</v>
      </c>
      <c r="B37" s="26" t="s">
        <v>4</v>
      </c>
      <c r="C37" s="26" t="s">
        <v>88</v>
      </c>
      <c r="D37" s="27" t="s">
        <v>34</v>
      </c>
      <c r="E37" s="11">
        <v>30.48</v>
      </c>
      <c r="F37" s="11">
        <v>24.72</v>
      </c>
      <c r="G37" s="24">
        <f t="shared" si="6"/>
        <v>5.7600000000000016</v>
      </c>
      <c r="H37" s="25">
        <f t="shared" si="7"/>
        <v>18.897637795275593</v>
      </c>
      <c r="I37" s="25"/>
      <c r="J37" s="25"/>
      <c r="K37" s="25"/>
    </row>
    <row r="38" spans="1:11" x14ac:dyDescent="0.2">
      <c r="A38" s="8" t="s">
        <v>50</v>
      </c>
      <c r="B38" s="26" t="s">
        <v>4</v>
      </c>
      <c r="C38" s="26" t="s">
        <v>88</v>
      </c>
      <c r="D38" s="27" t="s">
        <v>34</v>
      </c>
      <c r="E38" s="11">
        <v>31.25</v>
      </c>
      <c r="F38" s="11">
        <v>28.58</v>
      </c>
      <c r="G38" s="24">
        <f t="shared" si="6"/>
        <v>2.6700000000000017</v>
      </c>
      <c r="H38" s="25">
        <f t="shared" si="7"/>
        <v>8.5440000000000058</v>
      </c>
      <c r="I38" s="25"/>
      <c r="J38" s="25"/>
      <c r="K38" s="25"/>
    </row>
    <row r="39" spans="1:11" x14ac:dyDescent="0.2">
      <c r="A39" s="8" t="s">
        <v>51</v>
      </c>
      <c r="B39" s="26" t="s">
        <v>4</v>
      </c>
      <c r="C39" s="26" t="s">
        <v>88</v>
      </c>
      <c r="D39" s="27" t="s">
        <v>34</v>
      </c>
      <c r="E39" s="11">
        <v>48.51</v>
      </c>
      <c r="F39" s="11">
        <v>28.29</v>
      </c>
      <c r="G39" s="24">
        <f t="shared" si="6"/>
        <v>20.22</v>
      </c>
      <c r="H39" s="25">
        <f t="shared" si="7"/>
        <v>41.682127396413115</v>
      </c>
      <c r="I39" s="25"/>
      <c r="J39" s="25"/>
      <c r="K39" s="25"/>
    </row>
    <row r="40" spans="1:11" x14ac:dyDescent="0.2">
      <c r="A40" s="2" t="s">
        <v>52</v>
      </c>
      <c r="B40" s="29" t="s">
        <v>4</v>
      </c>
      <c r="C40" s="29" t="s">
        <v>88</v>
      </c>
      <c r="D40" s="30" t="s">
        <v>34</v>
      </c>
      <c r="E40">
        <v>37.08</v>
      </c>
      <c r="F40">
        <v>20.34</v>
      </c>
      <c r="G40" s="32">
        <f t="shared" si="6"/>
        <v>16.739999999999998</v>
      </c>
      <c r="H40" s="31">
        <f t="shared" si="7"/>
        <v>45.145631067961162</v>
      </c>
      <c r="I40" s="31">
        <f t="shared" si="2"/>
        <v>39.039344149499151</v>
      </c>
      <c r="J40" s="31">
        <f t="shared" si="8"/>
        <v>50.574494795105686</v>
      </c>
      <c r="K40" s="31">
        <f t="shared" si="9"/>
        <v>27.504193503892616</v>
      </c>
    </row>
    <row r="41" spans="1:11" x14ac:dyDescent="0.2">
      <c r="A41" s="2" t="s">
        <v>53</v>
      </c>
      <c r="B41" s="29" t="s">
        <v>4</v>
      </c>
      <c r="C41" s="29" t="s">
        <v>88</v>
      </c>
      <c r="D41" s="30" t="s">
        <v>34</v>
      </c>
      <c r="E41">
        <v>47.64</v>
      </c>
      <c r="F41">
        <v>20.96</v>
      </c>
      <c r="G41" s="32">
        <f t="shared" si="6"/>
        <v>26.68</v>
      </c>
      <c r="H41" s="31">
        <f t="shared" si="7"/>
        <v>56.00335852225021</v>
      </c>
      <c r="I41" s="31"/>
      <c r="J41" s="31"/>
      <c r="K41" s="31"/>
    </row>
    <row r="42" spans="1:11" x14ac:dyDescent="0.2">
      <c r="A42" s="2" t="s">
        <v>54</v>
      </c>
      <c r="B42" s="29" t="s">
        <v>4</v>
      </c>
      <c r="C42" s="29" t="s">
        <v>88</v>
      </c>
      <c r="D42" s="30" t="s">
        <v>34</v>
      </c>
      <c r="E42">
        <v>37.57</v>
      </c>
      <c r="F42">
        <v>24.85</v>
      </c>
      <c r="G42" s="32">
        <f t="shared" si="6"/>
        <v>12.719999999999999</v>
      </c>
      <c r="H42" s="31">
        <f t="shared" si="7"/>
        <v>33.856800638807556</v>
      </c>
      <c r="I42" s="31"/>
      <c r="J42" s="31"/>
      <c r="K42" s="31"/>
    </row>
    <row r="43" spans="1:11" x14ac:dyDescent="0.2">
      <c r="A43" s="2" t="s">
        <v>55</v>
      </c>
      <c r="B43" s="29" t="s">
        <v>4</v>
      </c>
      <c r="C43" s="29" t="s">
        <v>88</v>
      </c>
      <c r="D43" s="30" t="s">
        <v>34</v>
      </c>
      <c r="E43">
        <v>34.04</v>
      </c>
      <c r="F43">
        <v>26.84</v>
      </c>
      <c r="G43" s="32">
        <f t="shared" si="6"/>
        <v>7.1999999999999993</v>
      </c>
      <c r="H43" s="31">
        <f t="shared" si="7"/>
        <v>21.151586368977672</v>
      </c>
      <c r="I43" s="31"/>
      <c r="J43" s="31"/>
      <c r="K43" s="31"/>
    </row>
    <row r="44" spans="1:11" x14ac:dyDescent="0.2">
      <c r="A44" s="8" t="s">
        <v>56</v>
      </c>
      <c r="B44" s="26" t="s">
        <v>4</v>
      </c>
      <c r="C44" s="26" t="s">
        <v>88</v>
      </c>
      <c r="D44" s="27" t="s">
        <v>34</v>
      </c>
      <c r="E44" s="11">
        <v>32.36</v>
      </c>
      <c r="F44" s="11">
        <v>21.26</v>
      </c>
      <c r="G44" s="24">
        <f t="shared" si="6"/>
        <v>11.099999999999998</v>
      </c>
      <c r="H44" s="25">
        <f t="shared" si="7"/>
        <v>34.301606922126076</v>
      </c>
      <c r="I44" s="25">
        <f t="shared" si="2"/>
        <v>35.178984592445971</v>
      </c>
      <c r="J44" s="25">
        <f t="shared" si="8"/>
        <v>36.21253185612477</v>
      </c>
      <c r="K44" s="25">
        <f t="shared" si="9"/>
        <v>34.145437328767173</v>
      </c>
    </row>
    <row r="45" spans="1:11" x14ac:dyDescent="0.2">
      <c r="A45" s="8" t="s">
        <v>57</v>
      </c>
      <c r="B45" s="26" t="s">
        <v>4</v>
      </c>
      <c r="C45" s="26" t="s">
        <v>88</v>
      </c>
      <c r="D45" s="27" t="s">
        <v>34</v>
      </c>
      <c r="E45" s="11">
        <v>40.5</v>
      </c>
      <c r="F45" s="11">
        <v>25.06</v>
      </c>
      <c r="G45" s="24">
        <f t="shared" si="6"/>
        <v>15.440000000000001</v>
      </c>
      <c r="H45" s="25">
        <f t="shared" si="7"/>
        <v>38.123456790123463</v>
      </c>
      <c r="I45" s="25"/>
      <c r="J45" s="25"/>
      <c r="K45" s="25"/>
    </row>
    <row r="46" spans="1:11" x14ac:dyDescent="0.2">
      <c r="A46" s="8" t="s">
        <v>58</v>
      </c>
      <c r="B46" s="26" t="s">
        <v>4</v>
      </c>
      <c r="C46" s="26" t="s">
        <v>88</v>
      </c>
      <c r="D46" s="27" t="s">
        <v>34</v>
      </c>
      <c r="E46" s="11">
        <v>34.49</v>
      </c>
      <c r="F46" s="11">
        <v>21.54</v>
      </c>
      <c r="G46" s="24">
        <f t="shared" si="6"/>
        <v>12.950000000000003</v>
      </c>
      <c r="H46" s="25">
        <f t="shared" si="7"/>
        <v>37.547115105827778</v>
      </c>
      <c r="I46" s="25"/>
      <c r="J46" s="25"/>
      <c r="K46" s="25"/>
    </row>
    <row r="47" spans="1:11" x14ac:dyDescent="0.2">
      <c r="A47" s="8" t="s">
        <v>59</v>
      </c>
      <c r="B47" s="26" t="s">
        <v>4</v>
      </c>
      <c r="C47" s="26" t="s">
        <v>88</v>
      </c>
      <c r="D47" s="27" t="s">
        <v>34</v>
      </c>
      <c r="E47" s="11">
        <v>39.26</v>
      </c>
      <c r="F47" s="11">
        <v>27.19</v>
      </c>
      <c r="G47" s="24">
        <f t="shared" si="6"/>
        <v>12.069999999999997</v>
      </c>
      <c r="H47" s="25">
        <f t="shared" si="7"/>
        <v>30.743759551706567</v>
      </c>
      <c r="I47" s="25"/>
      <c r="J47" s="25"/>
      <c r="K47" s="25"/>
    </row>
    <row r="48" spans="1:11" x14ac:dyDescent="0.2">
      <c r="A48" s="2" t="s">
        <v>60</v>
      </c>
      <c r="B48" s="5" t="s">
        <v>4</v>
      </c>
      <c r="C48" s="29" t="s">
        <v>88</v>
      </c>
      <c r="D48" s="22" t="s">
        <v>34</v>
      </c>
      <c r="E48">
        <v>33.96</v>
      </c>
      <c r="F48">
        <v>21.19</v>
      </c>
      <c r="G48" s="32">
        <f t="shared" si="6"/>
        <v>12.77</v>
      </c>
      <c r="H48" s="31">
        <f t="shared" si="7"/>
        <v>37.603062426383978</v>
      </c>
      <c r="I48" s="31">
        <f t="shared" si="2"/>
        <v>30.901373462844415</v>
      </c>
      <c r="J48" s="31">
        <f t="shared" si="8"/>
        <v>22.128759540420315</v>
      </c>
      <c r="K48" s="31">
        <f t="shared" si="9"/>
        <v>39.673987385268518</v>
      </c>
    </row>
    <row r="49" spans="1:11" x14ac:dyDescent="0.2">
      <c r="A49" s="2" t="s">
        <v>61</v>
      </c>
      <c r="B49" s="22" t="s">
        <v>4</v>
      </c>
      <c r="C49" s="29" t="s">
        <v>88</v>
      </c>
      <c r="D49" s="22" t="s">
        <v>34</v>
      </c>
      <c r="E49">
        <v>32.76</v>
      </c>
      <c r="F49">
        <v>30.58</v>
      </c>
      <c r="G49" s="32">
        <f t="shared" si="6"/>
        <v>2.1799999999999997</v>
      </c>
      <c r="H49" s="31">
        <f t="shared" si="7"/>
        <v>6.6544566544566539</v>
      </c>
      <c r="I49" s="31"/>
      <c r="J49" s="31"/>
      <c r="K49" s="31"/>
    </row>
    <row r="50" spans="1:11" x14ac:dyDescent="0.2">
      <c r="A50" s="2" t="s">
        <v>62</v>
      </c>
      <c r="B50" s="22" t="s">
        <v>4</v>
      </c>
      <c r="C50" s="29" t="s">
        <v>88</v>
      </c>
      <c r="D50" s="22" t="s">
        <v>34</v>
      </c>
      <c r="E50">
        <v>54.33</v>
      </c>
      <c r="F50">
        <v>29.45</v>
      </c>
      <c r="G50" s="32">
        <f t="shared" si="6"/>
        <v>24.88</v>
      </c>
      <c r="H50" s="31">
        <f t="shared" si="7"/>
        <v>45.794220504325423</v>
      </c>
      <c r="I50" s="31"/>
      <c r="J50" s="31"/>
      <c r="K50" s="31"/>
    </row>
    <row r="51" spans="1:11" x14ac:dyDescent="0.2">
      <c r="A51" s="2" t="s">
        <v>63</v>
      </c>
      <c r="B51" s="22" t="s">
        <v>4</v>
      </c>
      <c r="C51" s="29" t="s">
        <v>88</v>
      </c>
      <c r="D51" s="22" t="s">
        <v>34</v>
      </c>
      <c r="E51">
        <v>46.88</v>
      </c>
      <c r="F51">
        <v>31.15</v>
      </c>
      <c r="G51" s="32">
        <f t="shared" si="6"/>
        <v>15.730000000000004</v>
      </c>
      <c r="H51" s="31">
        <f t="shared" si="7"/>
        <v>33.553754266211612</v>
      </c>
      <c r="I51" s="31"/>
      <c r="J51" s="31"/>
      <c r="K51" s="31"/>
    </row>
    <row r="52" spans="1:11" s="35" customFormat="1" ht="8" customHeight="1" x14ac:dyDescent="0.2">
      <c r="G52" s="33"/>
      <c r="H52" s="34"/>
      <c r="I52" s="34"/>
      <c r="J52" s="34"/>
      <c r="K52" s="34"/>
    </row>
    <row r="53" spans="1:11" x14ac:dyDescent="0.2">
      <c r="A53" s="8" t="s">
        <v>64</v>
      </c>
      <c r="B53" s="9" t="s">
        <v>4</v>
      </c>
      <c r="C53" s="26" t="s">
        <v>88</v>
      </c>
      <c r="D53" s="10" t="s">
        <v>34</v>
      </c>
      <c r="E53" s="11">
        <v>28.78</v>
      </c>
      <c r="F53" s="11">
        <v>17.61</v>
      </c>
      <c r="G53" s="24">
        <f t="shared" si="6"/>
        <v>11.170000000000002</v>
      </c>
      <c r="H53" s="25">
        <f t="shared" si="7"/>
        <v>38.81167477414872</v>
      </c>
      <c r="I53" s="25">
        <f t="shared" si="2"/>
        <v>40.601617469681116</v>
      </c>
      <c r="J53" s="25">
        <f t="shared" si="8"/>
        <v>39.827801141469813</v>
      </c>
      <c r="K53" s="25">
        <f t="shared" si="9"/>
        <v>41.375433797892427</v>
      </c>
    </row>
    <row r="54" spans="1:11" x14ac:dyDescent="0.2">
      <c r="A54" s="8" t="s">
        <v>65</v>
      </c>
      <c r="B54" s="10" t="s">
        <v>4</v>
      </c>
      <c r="C54" s="26" t="s">
        <v>88</v>
      </c>
      <c r="D54" s="10" t="s">
        <v>34</v>
      </c>
      <c r="E54" s="11">
        <v>36.97</v>
      </c>
      <c r="F54" s="11">
        <v>21.87</v>
      </c>
      <c r="G54" s="24">
        <f>E54-F54</f>
        <v>15.099999999999998</v>
      </c>
      <c r="H54" s="25">
        <f>(100*G54)/E54</f>
        <v>40.843927508790905</v>
      </c>
      <c r="I54" s="25"/>
      <c r="J54" s="25"/>
      <c r="K54" s="25"/>
    </row>
    <row r="55" spans="1:11" x14ac:dyDescent="0.2">
      <c r="A55" s="8" t="s">
        <v>66</v>
      </c>
      <c r="B55" s="9" t="s">
        <v>4</v>
      </c>
      <c r="C55" s="26" t="s">
        <v>88</v>
      </c>
      <c r="D55" s="10" t="s">
        <v>34</v>
      </c>
      <c r="E55" s="11">
        <v>44.44</v>
      </c>
      <c r="F55" s="11">
        <v>24.14</v>
      </c>
      <c r="G55" s="24">
        <f t="shared" ref="G55:G76" si="10">E55-F55</f>
        <v>20.299999999999997</v>
      </c>
      <c r="H55" s="25">
        <f t="shared" ref="H55:H76" si="11">(100*G55)/E55</f>
        <v>45.67956795679568</v>
      </c>
      <c r="I55" s="25"/>
      <c r="J55" s="25"/>
      <c r="K55" s="25"/>
    </row>
    <row r="56" spans="1:11" x14ac:dyDescent="0.2">
      <c r="A56" s="8" t="s">
        <v>67</v>
      </c>
      <c r="B56" s="10" t="s">
        <v>4</v>
      </c>
      <c r="C56" s="26" t="s">
        <v>88</v>
      </c>
      <c r="D56" s="10" t="s">
        <v>34</v>
      </c>
      <c r="E56" s="11">
        <v>44.32</v>
      </c>
      <c r="F56" s="11">
        <v>27.89</v>
      </c>
      <c r="G56" s="24">
        <f t="shared" si="10"/>
        <v>16.43</v>
      </c>
      <c r="H56" s="25">
        <f t="shared" si="11"/>
        <v>37.071299638989167</v>
      </c>
      <c r="I56" s="25"/>
      <c r="J56" s="25"/>
      <c r="K56" s="25"/>
    </row>
    <row r="57" spans="1:11" x14ac:dyDescent="0.2">
      <c r="A57" s="2" t="s">
        <v>68</v>
      </c>
      <c r="B57" s="5" t="s">
        <v>4</v>
      </c>
      <c r="C57" s="29" t="s">
        <v>88</v>
      </c>
      <c r="D57" s="22" t="s">
        <v>34</v>
      </c>
      <c r="E57">
        <v>29.71</v>
      </c>
      <c r="F57">
        <v>18.54</v>
      </c>
      <c r="G57" s="32">
        <f t="shared" si="10"/>
        <v>11.170000000000002</v>
      </c>
      <c r="H57" s="31">
        <f t="shared" si="11"/>
        <v>37.596768764725688</v>
      </c>
      <c r="I57" s="31">
        <f t="shared" si="2"/>
        <v>40.65528285285977</v>
      </c>
      <c r="J57" s="31">
        <f t="shared" ref="J57:J69" si="12">AVERAGE(H57:H58)</f>
        <v>48.101880145074702</v>
      </c>
      <c r="K57" s="31">
        <f t="shared" ref="K57:K69" si="13">AVERAGE(H59:H60)</f>
        <v>33.208685560644838</v>
      </c>
    </row>
    <row r="58" spans="1:11" x14ac:dyDescent="0.2">
      <c r="A58" s="2" t="s">
        <v>69</v>
      </c>
      <c r="B58" s="22" t="s">
        <v>4</v>
      </c>
      <c r="C58" s="29" t="s">
        <v>88</v>
      </c>
      <c r="D58" s="22" t="s">
        <v>34</v>
      </c>
      <c r="E58">
        <v>37.76</v>
      </c>
      <c r="F58">
        <v>15.63</v>
      </c>
      <c r="G58" s="32">
        <f t="shared" si="10"/>
        <v>22.129999999999995</v>
      </c>
      <c r="H58" s="31">
        <f t="shared" si="11"/>
        <v>58.606991525423723</v>
      </c>
      <c r="I58" s="31"/>
      <c r="J58" s="31"/>
      <c r="K58" s="31"/>
    </row>
    <row r="59" spans="1:11" x14ac:dyDescent="0.2">
      <c r="A59" s="2" t="s">
        <v>70</v>
      </c>
      <c r="B59" s="22" t="s">
        <v>4</v>
      </c>
      <c r="C59" s="29" t="s">
        <v>88</v>
      </c>
      <c r="D59" s="22" t="s">
        <v>34</v>
      </c>
      <c r="E59">
        <v>41.6</v>
      </c>
      <c r="F59">
        <v>24.85</v>
      </c>
      <c r="G59" s="32">
        <f t="shared" si="10"/>
        <v>16.75</v>
      </c>
      <c r="H59" s="31">
        <f t="shared" si="11"/>
        <v>40.264423076923073</v>
      </c>
      <c r="I59" s="31"/>
      <c r="J59" s="31"/>
      <c r="K59" s="31"/>
    </row>
    <row r="60" spans="1:11" x14ac:dyDescent="0.2">
      <c r="A60" s="2" t="s">
        <v>71</v>
      </c>
      <c r="B60" s="22" t="s">
        <v>4</v>
      </c>
      <c r="C60" s="29" t="s">
        <v>88</v>
      </c>
      <c r="D60" s="22" t="s">
        <v>34</v>
      </c>
      <c r="E60">
        <v>34.26</v>
      </c>
      <c r="F60">
        <v>25.3</v>
      </c>
      <c r="G60" s="32">
        <f t="shared" si="10"/>
        <v>8.9599999999999973</v>
      </c>
      <c r="H60" s="31">
        <f t="shared" si="11"/>
        <v>26.152948044366603</v>
      </c>
      <c r="I60" s="31"/>
      <c r="J60" s="31"/>
      <c r="K60" s="31"/>
    </row>
    <row r="61" spans="1:11" x14ac:dyDescent="0.2">
      <c r="A61" s="8" t="s">
        <v>72</v>
      </c>
      <c r="B61" s="10" t="s">
        <v>4</v>
      </c>
      <c r="C61" s="26" t="s">
        <v>88</v>
      </c>
      <c r="D61" s="10" t="s">
        <v>34</v>
      </c>
      <c r="E61" s="11">
        <v>26.68</v>
      </c>
      <c r="F61" s="11">
        <v>19.8</v>
      </c>
      <c r="G61" s="24">
        <f t="shared" si="10"/>
        <v>6.879999999999999</v>
      </c>
      <c r="H61" s="25">
        <f t="shared" si="11"/>
        <v>25.787106446776608</v>
      </c>
      <c r="I61" s="25">
        <f t="shared" si="2"/>
        <v>31.105889781917707</v>
      </c>
      <c r="J61" s="25">
        <f t="shared" si="12"/>
        <v>32.646059489052469</v>
      </c>
      <c r="K61" s="25">
        <f t="shared" si="13"/>
        <v>29.565720074782949</v>
      </c>
    </row>
    <row r="62" spans="1:11" x14ac:dyDescent="0.2">
      <c r="A62" s="8" t="s">
        <v>73</v>
      </c>
      <c r="B62" s="10" t="s">
        <v>4</v>
      </c>
      <c r="C62" s="26" t="s">
        <v>88</v>
      </c>
      <c r="D62" s="10" t="s">
        <v>34</v>
      </c>
      <c r="E62" s="11">
        <v>31.92</v>
      </c>
      <c r="F62" s="11">
        <v>19.309999999999999</v>
      </c>
      <c r="G62" s="24">
        <f t="shared" si="10"/>
        <v>12.610000000000003</v>
      </c>
      <c r="H62" s="25">
        <f t="shared" si="11"/>
        <v>39.505012531328326</v>
      </c>
      <c r="I62" s="25"/>
      <c r="J62" s="25"/>
      <c r="K62" s="25"/>
    </row>
    <row r="63" spans="1:11" x14ac:dyDescent="0.2">
      <c r="A63" s="8" t="s">
        <v>74</v>
      </c>
      <c r="B63" s="10" t="s">
        <v>4</v>
      </c>
      <c r="C63" s="26" t="s">
        <v>88</v>
      </c>
      <c r="D63" s="10" t="s">
        <v>34</v>
      </c>
      <c r="E63" s="11">
        <v>36.31</v>
      </c>
      <c r="F63" s="11">
        <v>29.66</v>
      </c>
      <c r="G63" s="24">
        <f t="shared" si="10"/>
        <v>6.6500000000000021</v>
      </c>
      <c r="H63" s="25">
        <f t="shared" si="11"/>
        <v>18.314513908014327</v>
      </c>
      <c r="I63" s="25"/>
      <c r="J63" s="25"/>
      <c r="K63" s="25"/>
    </row>
    <row r="64" spans="1:11" x14ac:dyDescent="0.2">
      <c r="A64" s="8" t="s">
        <v>75</v>
      </c>
      <c r="B64" s="10" t="s">
        <v>4</v>
      </c>
      <c r="C64" s="26" t="s">
        <v>88</v>
      </c>
      <c r="D64" s="10" t="s">
        <v>34</v>
      </c>
      <c r="E64" s="11">
        <v>34.03</v>
      </c>
      <c r="F64" s="11">
        <v>20.14</v>
      </c>
      <c r="G64" s="24">
        <f t="shared" si="10"/>
        <v>13.89</v>
      </c>
      <c r="H64" s="25">
        <f t="shared" si="11"/>
        <v>40.81692624155157</v>
      </c>
      <c r="I64" s="25"/>
      <c r="J64" s="25"/>
      <c r="K64" s="25"/>
    </row>
    <row r="65" spans="1:11" x14ac:dyDescent="0.2">
      <c r="A65" s="2" t="s">
        <v>76</v>
      </c>
      <c r="B65" s="22" t="s">
        <v>4</v>
      </c>
      <c r="C65" s="29" t="s">
        <v>88</v>
      </c>
      <c r="D65" s="22" t="s">
        <v>34</v>
      </c>
      <c r="E65" s="32">
        <v>28.97</v>
      </c>
      <c r="F65">
        <v>13.88</v>
      </c>
      <c r="G65" s="32">
        <f t="shared" si="10"/>
        <v>15.089999999999998</v>
      </c>
      <c r="H65" s="31">
        <f t="shared" si="11"/>
        <v>52.088367276492917</v>
      </c>
      <c r="I65" s="31">
        <f t="shared" si="2"/>
        <v>53.519771056845464</v>
      </c>
      <c r="J65" s="31">
        <f t="shared" si="12"/>
        <v>62.242938735906904</v>
      </c>
      <c r="K65" s="31">
        <f t="shared" si="13"/>
        <v>44.796603377784024</v>
      </c>
    </row>
    <row r="66" spans="1:11" x14ac:dyDescent="0.2">
      <c r="A66" s="2" t="s">
        <v>77</v>
      </c>
      <c r="B66" s="22" t="s">
        <v>4</v>
      </c>
      <c r="C66" s="29" t="s">
        <v>88</v>
      </c>
      <c r="D66" s="22" t="s">
        <v>34</v>
      </c>
      <c r="E66" s="32">
        <v>46.59</v>
      </c>
      <c r="F66">
        <v>12.86</v>
      </c>
      <c r="G66" s="32">
        <f t="shared" si="10"/>
        <v>33.730000000000004</v>
      </c>
      <c r="H66" s="31">
        <f t="shared" si="11"/>
        <v>72.397510195320891</v>
      </c>
      <c r="I66" s="31"/>
      <c r="J66" s="31"/>
      <c r="K66" s="31"/>
    </row>
    <row r="67" spans="1:11" x14ac:dyDescent="0.2">
      <c r="A67" s="2" t="s">
        <v>78</v>
      </c>
      <c r="B67" s="22" t="s">
        <v>4</v>
      </c>
      <c r="C67" s="29" t="s">
        <v>88</v>
      </c>
      <c r="D67" s="22" t="s">
        <v>34</v>
      </c>
      <c r="E67" s="32">
        <v>45.68</v>
      </c>
      <c r="F67">
        <v>27.04</v>
      </c>
      <c r="G67" s="32">
        <f t="shared" si="10"/>
        <v>18.64</v>
      </c>
      <c r="H67" s="31">
        <f t="shared" si="11"/>
        <v>40.805604203152363</v>
      </c>
      <c r="I67" s="31"/>
      <c r="J67" s="31"/>
      <c r="K67" s="31"/>
    </row>
    <row r="68" spans="1:11" x14ac:dyDescent="0.2">
      <c r="A68" s="2" t="s">
        <v>79</v>
      </c>
      <c r="B68" s="22" t="s">
        <v>4</v>
      </c>
      <c r="C68" s="29" t="s">
        <v>88</v>
      </c>
      <c r="D68" s="22" t="s">
        <v>34</v>
      </c>
      <c r="E68" s="32">
        <v>54.85</v>
      </c>
      <c r="F68">
        <v>28.09</v>
      </c>
      <c r="G68" s="32">
        <f t="shared" si="10"/>
        <v>26.76</v>
      </c>
      <c r="H68" s="31">
        <f t="shared" si="11"/>
        <v>48.787602552415677</v>
      </c>
      <c r="I68" s="31"/>
      <c r="J68" s="31"/>
      <c r="K68" s="31"/>
    </row>
    <row r="69" spans="1:11" x14ac:dyDescent="0.2">
      <c r="A69" s="8" t="s">
        <v>80</v>
      </c>
      <c r="B69" s="10" t="s">
        <v>4</v>
      </c>
      <c r="C69" s="26" t="s">
        <v>88</v>
      </c>
      <c r="D69" s="10" t="s">
        <v>34</v>
      </c>
      <c r="E69" s="24">
        <v>44.18</v>
      </c>
      <c r="F69" s="11">
        <v>11.22</v>
      </c>
      <c r="G69" s="24">
        <f t="shared" si="10"/>
        <v>32.96</v>
      </c>
      <c r="H69" s="25">
        <f t="shared" si="11"/>
        <v>74.603893164327744</v>
      </c>
      <c r="I69" s="25">
        <f t="shared" ref="I69" si="14">AVERAGE(H69:H72)</f>
        <v>62.039187197720992</v>
      </c>
      <c r="J69" s="25">
        <f t="shared" si="12"/>
        <v>72.576504818910976</v>
      </c>
      <c r="K69" s="25">
        <f t="shared" si="13"/>
        <v>51.501869576531014</v>
      </c>
    </row>
    <row r="70" spans="1:11" x14ac:dyDescent="0.2">
      <c r="A70" s="8" t="s">
        <v>81</v>
      </c>
      <c r="B70" s="10" t="s">
        <v>4</v>
      </c>
      <c r="C70" s="26" t="s">
        <v>88</v>
      </c>
      <c r="D70" s="10" t="s">
        <v>34</v>
      </c>
      <c r="E70" s="24">
        <v>52.63</v>
      </c>
      <c r="F70" s="11">
        <v>15.5</v>
      </c>
      <c r="G70" s="24">
        <f t="shared" si="10"/>
        <v>37.130000000000003</v>
      </c>
      <c r="H70" s="25">
        <f t="shared" si="11"/>
        <v>70.549116473494209</v>
      </c>
      <c r="I70" s="25"/>
      <c r="J70" s="25"/>
      <c r="K70" s="25"/>
    </row>
    <row r="71" spans="1:11" x14ac:dyDescent="0.2">
      <c r="A71" s="8" t="s">
        <v>82</v>
      </c>
      <c r="B71" s="10" t="s">
        <v>4</v>
      </c>
      <c r="C71" s="26" t="s">
        <v>88</v>
      </c>
      <c r="D71" s="10" t="s">
        <v>34</v>
      </c>
      <c r="E71" s="24">
        <v>43.47</v>
      </c>
      <c r="F71" s="11">
        <v>19.2</v>
      </c>
      <c r="G71" s="24">
        <f t="shared" si="10"/>
        <v>24.27</v>
      </c>
      <c r="H71" s="25">
        <f t="shared" si="11"/>
        <v>55.831608005521048</v>
      </c>
      <c r="I71" s="25"/>
      <c r="J71" s="25"/>
      <c r="K71" s="25"/>
    </row>
    <row r="72" spans="1:11" x14ac:dyDescent="0.2">
      <c r="A72" s="8" t="s">
        <v>83</v>
      </c>
      <c r="B72" s="10" t="s">
        <v>4</v>
      </c>
      <c r="C72" s="26" t="s">
        <v>88</v>
      </c>
      <c r="D72" s="10" t="s">
        <v>34</v>
      </c>
      <c r="E72" s="24">
        <v>48.8</v>
      </c>
      <c r="F72" s="11">
        <v>25.78</v>
      </c>
      <c r="G72" s="24">
        <f t="shared" si="10"/>
        <v>23.019999999999996</v>
      </c>
      <c r="H72" s="25">
        <f t="shared" si="11"/>
        <v>47.172131147540981</v>
      </c>
      <c r="I72" s="25"/>
      <c r="J72" s="25"/>
      <c r="K72" s="25"/>
    </row>
    <row r="73" spans="1:11" x14ac:dyDescent="0.2">
      <c r="A73" s="2" t="s">
        <v>84</v>
      </c>
      <c r="B73" s="22" t="s">
        <v>4</v>
      </c>
      <c r="C73" s="29" t="s">
        <v>88</v>
      </c>
      <c r="D73" s="22" t="s">
        <v>34</v>
      </c>
      <c r="E73" s="32">
        <v>34.06</v>
      </c>
      <c r="F73">
        <v>14.26</v>
      </c>
      <c r="G73" s="32">
        <f t="shared" si="10"/>
        <v>19.800000000000004</v>
      </c>
      <c r="H73" s="31">
        <f t="shared" si="11"/>
        <v>58.132706987668833</v>
      </c>
      <c r="I73" s="31">
        <f>AVERAGE(H73:H76)</f>
        <v>56.751204310625184</v>
      </c>
      <c r="J73" s="31">
        <f>AVERAGE(H73:H74)</f>
        <v>55.331004943556806</v>
      </c>
      <c r="K73" s="31">
        <f>AVERAGE(H75:H76)</f>
        <v>58.171403677693547</v>
      </c>
    </row>
    <row r="74" spans="1:11" x14ac:dyDescent="0.2">
      <c r="A74" s="2" t="s">
        <v>85</v>
      </c>
      <c r="B74" s="22" t="s">
        <v>4</v>
      </c>
      <c r="C74" s="29" t="s">
        <v>88</v>
      </c>
      <c r="D74" s="22" t="s">
        <v>34</v>
      </c>
      <c r="E74" s="32">
        <v>32.42</v>
      </c>
      <c r="F74">
        <v>15.39</v>
      </c>
      <c r="G74" s="32">
        <f t="shared" si="10"/>
        <v>17.03</v>
      </c>
      <c r="H74" s="31">
        <f t="shared" si="11"/>
        <v>52.529302899444787</v>
      </c>
      <c r="I74" s="31"/>
      <c r="J74" s="31"/>
      <c r="K74" s="31"/>
    </row>
    <row r="75" spans="1:11" x14ac:dyDescent="0.2">
      <c r="A75" s="2" t="s">
        <v>86</v>
      </c>
      <c r="B75" s="22" t="s">
        <v>4</v>
      </c>
      <c r="C75" s="29" t="s">
        <v>88</v>
      </c>
      <c r="D75" s="22" t="s">
        <v>34</v>
      </c>
      <c r="E75" s="32">
        <v>39.840000000000003</v>
      </c>
      <c r="F75">
        <v>13.05</v>
      </c>
      <c r="G75" s="32">
        <f t="shared" si="10"/>
        <v>26.790000000000003</v>
      </c>
      <c r="H75" s="31">
        <f t="shared" si="11"/>
        <v>67.243975903614469</v>
      </c>
      <c r="I75" s="31"/>
      <c r="J75" s="31"/>
      <c r="K75" s="31"/>
    </row>
    <row r="76" spans="1:11" x14ac:dyDescent="0.2">
      <c r="A76" s="2" t="s">
        <v>87</v>
      </c>
      <c r="B76" s="22" t="s">
        <v>4</v>
      </c>
      <c r="C76" s="29" t="s">
        <v>88</v>
      </c>
      <c r="D76" s="22" t="s">
        <v>34</v>
      </c>
      <c r="E76" s="32">
        <v>50.49</v>
      </c>
      <c r="F76">
        <v>25.7</v>
      </c>
      <c r="G76" s="32">
        <f t="shared" si="10"/>
        <v>24.790000000000003</v>
      </c>
      <c r="H76" s="31">
        <f t="shared" si="11"/>
        <v>49.098831451772632</v>
      </c>
      <c r="I76" s="31"/>
      <c r="J76" s="31"/>
      <c r="K76" s="31"/>
    </row>
  </sheetData>
  <mergeCells count="1">
    <mergeCell ref="C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"/>
  <sheetViews>
    <sheetView tabSelected="1" topLeftCell="G1" workbookViewId="0">
      <selection activeCell="O8" sqref="O8"/>
    </sheetView>
  </sheetViews>
  <sheetFormatPr baseColWidth="10" defaultRowHeight="16" x14ac:dyDescent="0.2"/>
  <cols>
    <col min="15" max="15" width="7" customWidth="1"/>
    <col min="16" max="16" width="9.1640625" customWidth="1"/>
  </cols>
  <sheetData>
    <row r="2" spans="1:16" x14ac:dyDescent="0.2">
      <c r="P2" t="s">
        <v>92</v>
      </c>
    </row>
    <row r="3" spans="1:16" x14ac:dyDescent="0.2">
      <c r="A3" s="41" t="s">
        <v>6</v>
      </c>
      <c r="B3" s="38" t="s">
        <v>89</v>
      </c>
      <c r="C3" s="37">
        <v>34.72</v>
      </c>
      <c r="D3" s="37">
        <v>24.62</v>
      </c>
      <c r="E3" s="37">
        <v>27.12</v>
      </c>
      <c r="F3" s="37">
        <v>28.7</v>
      </c>
      <c r="G3" s="37">
        <v>32.93</v>
      </c>
      <c r="H3" s="37">
        <v>30.38</v>
      </c>
      <c r="I3" s="37">
        <v>6.9</v>
      </c>
      <c r="J3" s="37">
        <v>12.9</v>
      </c>
      <c r="K3" s="37">
        <v>25.3</v>
      </c>
      <c r="L3" s="37">
        <v>15.8</v>
      </c>
      <c r="M3" s="37">
        <v>34.520000000000003</v>
      </c>
      <c r="N3" s="37">
        <v>7.94</v>
      </c>
      <c r="O3" s="42">
        <f>AVERAGE(C3:N3)</f>
        <v>23.485833333333336</v>
      </c>
      <c r="P3" s="3">
        <f>((O7-O3)*100)/O3</f>
        <v>33.839548664088269</v>
      </c>
    </row>
    <row r="4" spans="1:16" x14ac:dyDescent="0.2">
      <c r="A4" s="41"/>
      <c r="B4" s="38" t="s">
        <v>90</v>
      </c>
      <c r="C4" s="37">
        <v>38.950000000000003</v>
      </c>
      <c r="D4" s="37">
        <v>48.08</v>
      </c>
      <c r="E4" s="37">
        <v>40.68</v>
      </c>
      <c r="F4" s="37">
        <v>26.12</v>
      </c>
      <c r="G4" s="37">
        <v>48.21</v>
      </c>
      <c r="H4" s="37">
        <v>23.07</v>
      </c>
      <c r="I4" s="37">
        <v>14.45</v>
      </c>
      <c r="J4" s="37">
        <v>41.87</v>
      </c>
      <c r="K4" s="37">
        <v>19.53</v>
      </c>
      <c r="L4" s="37">
        <v>21.45</v>
      </c>
      <c r="M4" s="37">
        <v>12.82</v>
      </c>
      <c r="N4" s="37">
        <v>22.83</v>
      </c>
      <c r="O4" s="42">
        <f t="shared" ref="O4:O9" si="0">AVERAGE(C4:N4)</f>
        <v>29.838333333333335</v>
      </c>
      <c r="P4" s="3">
        <f t="shared" ref="P4:P5" si="1">((O8-O4)*100)/O4</f>
        <v>31.28525945372283</v>
      </c>
    </row>
    <row r="5" spans="1:16" x14ac:dyDescent="0.2">
      <c r="A5" s="41"/>
      <c r="B5" s="38" t="s">
        <v>91</v>
      </c>
      <c r="C5" s="37">
        <v>38.07</v>
      </c>
      <c r="D5" s="37">
        <v>70.3</v>
      </c>
      <c r="E5" s="37">
        <v>42.9</v>
      </c>
      <c r="F5" s="37">
        <v>48.95</v>
      </c>
      <c r="G5" s="37">
        <v>52.13</v>
      </c>
      <c r="H5" s="37">
        <v>49.6</v>
      </c>
      <c r="I5" s="37">
        <v>34.4</v>
      </c>
      <c r="J5" s="37">
        <v>39.36</v>
      </c>
      <c r="K5" s="37">
        <v>29.48</v>
      </c>
      <c r="L5" s="37">
        <v>37.69</v>
      </c>
      <c r="M5" s="37">
        <v>26.41</v>
      </c>
      <c r="N5" s="37">
        <v>40.9</v>
      </c>
      <c r="O5" s="42">
        <f t="shared" si="0"/>
        <v>42.51583333333334</v>
      </c>
      <c r="P5" s="3">
        <f t="shared" si="1"/>
        <v>11.311472196632582</v>
      </c>
    </row>
    <row r="6" spans="1:16" x14ac:dyDescent="0.2">
      <c r="O6" s="3"/>
      <c r="P6" s="3"/>
    </row>
    <row r="7" spans="1:16" x14ac:dyDescent="0.2">
      <c r="A7" s="41" t="s">
        <v>36</v>
      </c>
      <c r="B7" s="39" t="s">
        <v>89</v>
      </c>
      <c r="C7" s="40">
        <v>43.25</v>
      </c>
      <c r="D7" s="40">
        <v>40.96</v>
      </c>
      <c r="E7" s="40">
        <v>25.24</v>
      </c>
      <c r="F7" s="40">
        <v>34.520000000000003</v>
      </c>
      <c r="G7" s="40">
        <v>28.24</v>
      </c>
      <c r="H7" s="40">
        <v>23.34</v>
      </c>
      <c r="I7" s="40">
        <v>34.07</v>
      </c>
      <c r="J7" s="40">
        <v>51.52</v>
      </c>
      <c r="K7" s="40">
        <v>22.4</v>
      </c>
      <c r="L7" s="40">
        <v>18.7</v>
      </c>
      <c r="M7" s="40">
        <v>21.6</v>
      </c>
      <c r="N7" s="40">
        <v>33.36</v>
      </c>
      <c r="O7" s="42">
        <f t="shared" si="0"/>
        <v>31.433333333333334</v>
      </c>
      <c r="P7" s="3"/>
    </row>
    <row r="8" spans="1:16" x14ac:dyDescent="0.2">
      <c r="A8" s="41"/>
      <c r="B8" s="39" t="s">
        <v>90</v>
      </c>
      <c r="C8" s="40">
        <v>41.76</v>
      </c>
      <c r="D8" s="40">
        <v>21.27</v>
      </c>
      <c r="E8" s="40">
        <v>49.97</v>
      </c>
      <c r="F8" s="40">
        <v>50.99</v>
      </c>
      <c r="G8" s="40">
        <v>34.090000000000003</v>
      </c>
      <c r="H8" s="40">
        <v>46.65</v>
      </c>
      <c r="I8" s="40">
        <v>31.12</v>
      </c>
      <c r="J8" s="40">
        <v>44.08</v>
      </c>
      <c r="K8" s="40">
        <v>36.96</v>
      </c>
      <c r="L8" s="40">
        <v>48.49</v>
      </c>
      <c r="M8" s="40">
        <v>24.9</v>
      </c>
      <c r="N8" s="40">
        <v>39.799999999999997</v>
      </c>
      <c r="O8" s="42">
        <f t="shared" si="0"/>
        <v>39.173333333333332</v>
      </c>
      <c r="P8" s="3"/>
    </row>
    <row r="9" spans="1:16" x14ac:dyDescent="0.2">
      <c r="A9" s="41"/>
      <c r="B9" s="39" t="s">
        <v>91</v>
      </c>
      <c r="C9" s="40">
        <v>57.88</v>
      </c>
      <c r="D9" s="40">
        <v>45.52</v>
      </c>
      <c r="E9" s="40">
        <v>34.56</v>
      </c>
      <c r="F9" s="40">
        <v>52.41</v>
      </c>
      <c r="G9" s="40">
        <v>50.63</v>
      </c>
      <c r="H9" s="40">
        <v>49.1</v>
      </c>
      <c r="I9" s="40">
        <v>37.630000000000003</v>
      </c>
      <c r="J9" s="40">
        <v>44.41</v>
      </c>
      <c r="K9" s="40">
        <v>42.21</v>
      </c>
      <c r="L9" s="40">
        <v>56.77</v>
      </c>
      <c r="M9" s="40">
        <v>46.48</v>
      </c>
      <c r="N9" s="40">
        <v>50.3</v>
      </c>
      <c r="O9" s="42">
        <f t="shared" si="0"/>
        <v>47.324999999999989</v>
      </c>
      <c r="P9" s="3"/>
    </row>
  </sheetData>
  <mergeCells count="2">
    <mergeCell ref="A3:A5"/>
    <mergeCell ref="A7:A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Wound Area NK Abl Cohort I</vt:lpstr>
      <vt:lpstr>Wound Area NK Abl Cohort II</vt:lpstr>
      <vt:lpstr>Wound Area Control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2020-07-07T02:01:09Z</dcterms:created>
  <dcterms:modified xsi:type="dcterms:W3CDTF">2022-06-03T15:54:30Z</dcterms:modified>
</cp:coreProperties>
</file>