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plo\Desktop\Crustacean Chemical Data\Bermuda\"/>
    </mc:Choice>
  </mc:AlternateContent>
  <xr:revisionPtr revIDLastSave="0" documentId="13_ncr:1_{620F5812-4EE0-4647-BCF6-54BDAC32773F}" xr6:coauthVersionLast="47" xr6:coauthVersionMax="47" xr10:uidLastSave="{00000000-0000-0000-0000-000000000000}"/>
  <bookViews>
    <workbookView xWindow="32445" yWindow="2085" windowWidth="24750" windowHeight="11670" firstSheet="1" activeTab="1" xr2:uid="{00000000-000D-0000-FFFF-FFFF00000000}"/>
  </bookViews>
  <sheets>
    <sheet name="Metadata" sheetId="1" r:id="rId1"/>
    <sheet name="Dactyl tip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2" i="2" l="1"/>
  <c r="J12" i="2"/>
  <c r="I12" i="2"/>
  <c r="O12" i="2" s="1"/>
  <c r="H12" i="2"/>
  <c r="N12" i="2" s="1"/>
  <c r="K11" i="2"/>
  <c r="J11" i="2"/>
  <c r="I11" i="2"/>
  <c r="H11" i="2"/>
  <c r="N11" i="2" s="1"/>
  <c r="K10" i="2"/>
  <c r="J10" i="2"/>
  <c r="I10" i="2"/>
  <c r="O10" i="2" s="1"/>
  <c r="H10" i="2"/>
  <c r="N10" i="2" s="1"/>
  <c r="K9" i="2"/>
  <c r="J9" i="2"/>
  <c r="P9" i="2" s="1"/>
  <c r="I9" i="2"/>
  <c r="H9" i="2"/>
  <c r="N9" i="2" s="1"/>
  <c r="K8" i="2"/>
  <c r="J8" i="2"/>
  <c r="I8" i="2"/>
  <c r="O8" i="2" s="1"/>
  <c r="H8" i="2"/>
  <c r="N8" i="2" s="1"/>
  <c r="K7" i="2"/>
  <c r="J7" i="2"/>
  <c r="P7" i="2" s="1"/>
  <c r="I7" i="2"/>
  <c r="H7" i="2"/>
  <c r="N7" i="2" s="1"/>
  <c r="K6" i="2"/>
  <c r="J6" i="2"/>
  <c r="I6" i="2"/>
  <c r="O6" i="2" s="1"/>
  <c r="H6" i="2"/>
  <c r="N6" i="2" s="1"/>
  <c r="K5" i="2"/>
  <c r="J5" i="2"/>
  <c r="P5" i="2" s="1"/>
  <c r="I5" i="2"/>
  <c r="H5" i="2"/>
  <c r="N5" i="2" s="1"/>
  <c r="K4" i="2"/>
  <c r="J4" i="2"/>
  <c r="I4" i="2"/>
  <c r="O4" i="2" s="1"/>
  <c r="O14" i="2" s="1"/>
  <c r="H4" i="2"/>
  <c r="N4" i="2" s="1"/>
  <c r="P12" i="2"/>
  <c r="Q12" i="2"/>
  <c r="Q4" i="2"/>
  <c r="P4" i="2"/>
  <c r="P14" i="2" s="1"/>
  <c r="Q11" i="2"/>
  <c r="P11" i="2"/>
  <c r="O11" i="2"/>
  <c r="Q10" i="2"/>
  <c r="P10" i="2"/>
  <c r="Q9" i="2"/>
  <c r="O9" i="2"/>
  <c r="Q8" i="2"/>
  <c r="P8" i="2"/>
  <c r="Q7" i="2"/>
  <c r="O7" i="2"/>
  <c r="Q6" i="2"/>
  <c r="P6" i="2"/>
  <c r="Q5" i="2"/>
  <c r="Q14" i="2" s="1"/>
  <c r="O5" i="2"/>
  <c r="N14" i="2" l="1"/>
  <c r="F14" i="2"/>
  <c r="E14" i="2"/>
  <c r="D14" i="2"/>
  <c r="C14" i="2"/>
</calcChain>
</file>

<file path=xl/sharedStrings.xml><?xml version="1.0" encoding="utf-8"?>
<sst xmlns="http://schemas.openxmlformats.org/spreadsheetml/2006/main" count="20" uniqueCount="20">
  <si>
    <t>Locality:</t>
  </si>
  <si>
    <t>Bermuda</t>
  </si>
  <si>
    <t>Taxon:</t>
  </si>
  <si>
    <t>Petrolisthes</t>
  </si>
  <si>
    <t xml:space="preserve">note: </t>
  </si>
  <si>
    <t>blue</t>
  </si>
  <si>
    <t>Point</t>
  </si>
  <si>
    <t>Microns</t>
  </si>
  <si>
    <t>CaO</t>
  </si>
  <si>
    <t>MgO</t>
  </si>
  <si>
    <t>Na2O</t>
  </si>
  <si>
    <t>P205</t>
  </si>
  <si>
    <t>Ca</t>
  </si>
  <si>
    <t>Mg</t>
  </si>
  <si>
    <t>Na</t>
  </si>
  <si>
    <t>P</t>
  </si>
  <si>
    <t>Calc weight</t>
  </si>
  <si>
    <t>total</t>
  </si>
  <si>
    <t>conversion</t>
  </si>
  <si>
    <t>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</si>
</sst>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"/>
  <sheetViews>
    <sheetView workbookViewId="0">
      <selection activeCell="F11" sqref="F11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 t="s">
        <v>3</v>
      </c>
    </row>
    <row r="3" spans="1:2" x14ac:dyDescent="0.25">
      <c r="A3" t="s">
        <v>4</v>
      </c>
      <c r="B3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5"/>
  <sheetViews>
    <sheetView tabSelected="1" workbookViewId="0">
      <selection activeCell="H19" sqref="H19"/>
    </sheetView>
  </sheetViews>
  <sheetFormatPr defaultRowHeight="15" x14ac:dyDescent="0.25"/>
  <sheetData>
    <row r="1" spans="1:17" x14ac:dyDescent="0.25">
      <c r="C1" t="s">
        <v>19</v>
      </c>
      <c r="D1">
        <v>74</v>
      </c>
    </row>
    <row r="2" spans="1:17" x14ac:dyDescent="0.25">
      <c r="A2" t="s">
        <v>6</v>
      </c>
      <c r="B2" t="s">
        <v>7</v>
      </c>
      <c r="C2" t="s">
        <v>8</v>
      </c>
      <c r="D2" t="s">
        <v>9</v>
      </c>
      <c r="E2" t="s">
        <v>10</v>
      </c>
      <c r="F2" t="s">
        <v>11</v>
      </c>
    </row>
    <row r="3" spans="1:17" x14ac:dyDescent="0.25">
      <c r="G3" t="s">
        <v>17</v>
      </c>
      <c r="H3" t="s">
        <v>16</v>
      </c>
      <c r="N3" t="s">
        <v>12</v>
      </c>
      <c r="O3" t="s">
        <v>13</v>
      </c>
      <c r="P3" t="s">
        <v>14</v>
      </c>
      <c r="Q3" t="s">
        <v>15</v>
      </c>
    </row>
    <row r="4" spans="1:17" x14ac:dyDescent="0.25">
      <c r="A4">
        <v>1</v>
      </c>
      <c r="B4">
        <v>0</v>
      </c>
      <c r="C4">
        <v>50.63</v>
      </c>
      <c r="D4">
        <v>3.39</v>
      </c>
      <c r="E4">
        <v>0.42</v>
      </c>
      <c r="F4">
        <v>1.98</v>
      </c>
      <c r="G4">
        <v>112.75</v>
      </c>
      <c r="H4">
        <f>+C4*$G4/100</f>
        <v>57.085325000000005</v>
      </c>
      <c r="I4">
        <f t="shared" ref="I4:I12" si="0">+D4*$G4/100</f>
        <v>3.8222250000000004</v>
      </c>
      <c r="J4">
        <f t="shared" ref="J4:J12" si="1">+E4*$G4/100</f>
        <v>0.47354999999999997</v>
      </c>
      <c r="K4">
        <f t="shared" ref="K4:K12" si="2">+F4*$G4/100</f>
        <v>2.23245</v>
      </c>
      <c r="N4">
        <f t="shared" ref="N4:N12" si="3">+H4*N$15</f>
        <v>40.798310924250003</v>
      </c>
      <c r="O4">
        <f t="shared" ref="O4:O12" si="4">+I4*O$15</f>
        <v>2.3052253523675117</v>
      </c>
      <c r="P4">
        <f t="shared" ref="P4:P12" si="5">+J4*P$15</f>
        <v>0.35130603796820403</v>
      </c>
      <c r="Q4">
        <f t="shared" ref="Q4:Q12" si="6">+K4*Q$15</f>
        <v>0.97429037776691574</v>
      </c>
    </row>
    <row r="5" spans="1:17" x14ac:dyDescent="0.25">
      <c r="A5">
        <v>2</v>
      </c>
      <c r="B5">
        <v>0.7</v>
      </c>
      <c r="C5">
        <v>49.77</v>
      </c>
      <c r="D5">
        <v>4.38</v>
      </c>
      <c r="E5">
        <v>0.77</v>
      </c>
      <c r="F5">
        <v>0.97</v>
      </c>
      <c r="G5">
        <v>118.64</v>
      </c>
      <c r="H5">
        <f t="shared" ref="H5:H12" si="7">+C5*$G5/100</f>
        <v>59.047128000000001</v>
      </c>
      <c r="I5">
        <f t="shared" si="0"/>
        <v>5.1964319999999997</v>
      </c>
      <c r="J5">
        <f t="shared" si="1"/>
        <v>0.91352800000000001</v>
      </c>
      <c r="K5">
        <f t="shared" si="2"/>
        <v>1.1508080000000001</v>
      </c>
      <c r="N5">
        <f t="shared" si="3"/>
        <v>42.20039191032</v>
      </c>
      <c r="O5">
        <f t="shared" si="4"/>
        <v>3.134024498362554</v>
      </c>
      <c r="P5">
        <f t="shared" si="5"/>
        <v>0.67770647714711751</v>
      </c>
      <c r="Q5">
        <f t="shared" si="6"/>
        <v>0.50223797220864463</v>
      </c>
    </row>
    <row r="6" spans="1:17" x14ac:dyDescent="0.25">
      <c r="A6">
        <v>3</v>
      </c>
      <c r="B6" s="1">
        <v>1.5</v>
      </c>
      <c r="C6">
        <v>49.42</v>
      </c>
      <c r="D6">
        <v>4.8600000000000003</v>
      </c>
      <c r="E6">
        <v>1.03</v>
      </c>
      <c r="F6">
        <v>0.33</v>
      </c>
      <c r="G6">
        <v>118.41</v>
      </c>
      <c r="H6">
        <f t="shared" si="7"/>
        <v>58.518221999999994</v>
      </c>
      <c r="I6">
        <f t="shared" si="0"/>
        <v>5.7547260000000007</v>
      </c>
      <c r="J6">
        <f t="shared" si="1"/>
        <v>1.2196229999999999</v>
      </c>
      <c r="K6">
        <f t="shared" si="2"/>
        <v>0.39075299999999996</v>
      </c>
      <c r="N6">
        <f t="shared" si="3"/>
        <v>41.822388081180002</v>
      </c>
      <c r="O6">
        <f t="shared" si="4"/>
        <v>3.4707376648754278</v>
      </c>
      <c r="P6">
        <f t="shared" si="5"/>
        <v>0.9047849729593388</v>
      </c>
      <c r="Q6">
        <f t="shared" si="6"/>
        <v>0.17053322044549959</v>
      </c>
    </row>
    <row r="7" spans="1:17" x14ac:dyDescent="0.25">
      <c r="A7">
        <v>4</v>
      </c>
      <c r="B7">
        <v>2.2000000000000002</v>
      </c>
      <c r="C7">
        <v>49.68</v>
      </c>
      <c r="D7">
        <v>4.6900000000000004</v>
      </c>
      <c r="E7">
        <v>1.04</v>
      </c>
      <c r="F7">
        <v>2.7E-2</v>
      </c>
      <c r="G7">
        <v>117.15</v>
      </c>
      <c r="H7">
        <f t="shared" si="7"/>
        <v>58.200120000000005</v>
      </c>
      <c r="I7">
        <f t="shared" si="0"/>
        <v>5.4943350000000013</v>
      </c>
      <c r="J7">
        <f t="shared" si="1"/>
        <v>1.2183600000000001</v>
      </c>
      <c r="K7">
        <f t="shared" si="2"/>
        <v>3.1630499999999999E-2</v>
      </c>
      <c r="N7">
        <f t="shared" si="3"/>
        <v>41.595043762800003</v>
      </c>
      <c r="O7">
        <f t="shared" si="4"/>
        <v>3.313693028641735</v>
      </c>
      <c r="P7">
        <f t="shared" si="5"/>
        <v>0.90384800848683589</v>
      </c>
      <c r="Q7">
        <f t="shared" si="6"/>
        <v>1.3804247259269603E-2</v>
      </c>
    </row>
    <row r="8" spans="1:17" x14ac:dyDescent="0.25">
      <c r="A8">
        <v>5</v>
      </c>
      <c r="B8">
        <v>3</v>
      </c>
      <c r="C8">
        <v>49.97</v>
      </c>
      <c r="D8">
        <v>4.57</v>
      </c>
      <c r="E8">
        <v>1.1499999999999999</v>
      </c>
      <c r="F8">
        <v>0</v>
      </c>
      <c r="G8">
        <v>116.39</v>
      </c>
      <c r="H8">
        <f t="shared" si="7"/>
        <v>58.160082999999993</v>
      </c>
      <c r="I8">
        <f t="shared" si="0"/>
        <v>5.3190230000000005</v>
      </c>
      <c r="J8">
        <f t="shared" si="1"/>
        <v>1.3384849999999999</v>
      </c>
      <c r="K8">
        <f t="shared" si="2"/>
        <v>0</v>
      </c>
      <c r="N8">
        <f t="shared" si="3"/>
        <v>41.566429719269998</v>
      </c>
      <c r="O8">
        <f t="shared" si="4"/>
        <v>3.2079604600529534</v>
      </c>
      <c r="P8">
        <f t="shared" si="5"/>
        <v>0.99296349325281719</v>
      </c>
      <c r="Q8">
        <f t="shared" si="6"/>
        <v>0</v>
      </c>
    </row>
    <row r="9" spans="1:17" x14ac:dyDescent="0.25">
      <c r="A9">
        <v>6</v>
      </c>
      <c r="B9">
        <v>3.7</v>
      </c>
      <c r="C9">
        <v>49.88</v>
      </c>
      <c r="D9">
        <v>4.62</v>
      </c>
      <c r="E9">
        <v>1.08</v>
      </c>
      <c r="F9">
        <v>0</v>
      </c>
      <c r="G9">
        <v>118.93</v>
      </c>
      <c r="H9">
        <f t="shared" si="7"/>
        <v>59.32228400000001</v>
      </c>
      <c r="I9">
        <f t="shared" si="0"/>
        <v>5.4945660000000007</v>
      </c>
      <c r="J9">
        <f t="shared" si="1"/>
        <v>1.2844439999999999</v>
      </c>
      <c r="K9">
        <f t="shared" si="2"/>
        <v>0</v>
      </c>
      <c r="N9">
        <f t="shared" si="3"/>
        <v>42.397043151960013</v>
      </c>
      <c r="O9">
        <f t="shared" si="4"/>
        <v>3.313832347247101</v>
      </c>
      <c r="P9">
        <f t="shared" si="5"/>
        <v>0.95287283841628523</v>
      </c>
      <c r="Q9">
        <f t="shared" si="6"/>
        <v>0</v>
      </c>
    </row>
    <row r="10" spans="1:17" x14ac:dyDescent="0.25">
      <c r="A10">
        <v>7</v>
      </c>
      <c r="B10">
        <v>4.4000000000000004</v>
      </c>
      <c r="C10">
        <v>49.41</v>
      </c>
      <c r="D10">
        <v>5.08</v>
      </c>
      <c r="E10">
        <v>1.01</v>
      </c>
      <c r="F10">
        <v>0</v>
      </c>
      <c r="G10">
        <v>122.08</v>
      </c>
      <c r="H10">
        <f t="shared" si="7"/>
        <v>60.319727999999998</v>
      </c>
      <c r="I10">
        <f t="shared" si="0"/>
        <v>6.2016639999999992</v>
      </c>
      <c r="J10">
        <f t="shared" si="1"/>
        <v>1.2330079999999999</v>
      </c>
      <c r="K10">
        <f t="shared" si="2"/>
        <v>0</v>
      </c>
      <c r="N10">
        <f t="shared" si="3"/>
        <v>43.10990640432</v>
      </c>
      <c r="O10">
        <f t="shared" si="4"/>
        <v>3.7402908200498164</v>
      </c>
      <c r="P10">
        <f t="shared" si="5"/>
        <v>0.91471471917030789</v>
      </c>
      <c r="Q10">
        <f t="shared" si="6"/>
        <v>0</v>
      </c>
    </row>
    <row r="11" spans="1:17" x14ac:dyDescent="0.25">
      <c r="A11">
        <v>8</v>
      </c>
      <c r="B11">
        <v>5.2</v>
      </c>
      <c r="C11">
        <v>50.15</v>
      </c>
      <c r="D11">
        <v>4.54</v>
      </c>
      <c r="E11">
        <v>0.89</v>
      </c>
      <c r="F11">
        <v>0</v>
      </c>
      <c r="G11">
        <v>123.44</v>
      </c>
      <c r="H11">
        <f t="shared" si="7"/>
        <v>61.905159999999995</v>
      </c>
      <c r="I11">
        <f t="shared" si="0"/>
        <v>5.6041759999999998</v>
      </c>
      <c r="J11">
        <f t="shared" si="1"/>
        <v>1.098616</v>
      </c>
      <c r="K11">
        <f t="shared" si="2"/>
        <v>0</v>
      </c>
      <c r="N11">
        <f t="shared" si="3"/>
        <v>44.242998800400002</v>
      </c>
      <c r="O11">
        <f t="shared" si="4"/>
        <v>3.379939327048918</v>
      </c>
      <c r="P11">
        <f t="shared" si="5"/>
        <v>0.81501517096077813</v>
      </c>
      <c r="Q11">
        <f t="shared" si="6"/>
        <v>0</v>
      </c>
    </row>
    <row r="12" spans="1:17" x14ac:dyDescent="0.25">
      <c r="A12">
        <v>9</v>
      </c>
      <c r="B12">
        <v>5.9</v>
      </c>
      <c r="C12">
        <v>49.39</v>
      </c>
      <c r="D12">
        <v>4.87</v>
      </c>
      <c r="E12">
        <v>1.39</v>
      </c>
      <c r="F12">
        <v>0</v>
      </c>
      <c r="G12">
        <v>114.74</v>
      </c>
      <c r="H12">
        <f t="shared" si="7"/>
        <v>56.670085999999998</v>
      </c>
      <c r="I12">
        <f t="shared" si="0"/>
        <v>5.5878380000000005</v>
      </c>
      <c r="J12">
        <f t="shared" si="1"/>
        <v>1.5948859999999998</v>
      </c>
      <c r="K12">
        <f t="shared" si="2"/>
        <v>0</v>
      </c>
      <c r="N12">
        <f t="shared" si="3"/>
        <v>40.501543763340003</v>
      </c>
      <c r="O12">
        <f t="shared" si="4"/>
        <v>3.3700857020511803</v>
      </c>
      <c r="P12">
        <f t="shared" si="5"/>
        <v>1.1831761834462191</v>
      </c>
      <c r="Q12">
        <f t="shared" si="6"/>
        <v>0</v>
      </c>
    </row>
    <row r="14" spans="1:17" x14ac:dyDescent="0.25">
      <c r="C14">
        <f>AVERAGE(C4:C12)</f>
        <v>49.811111111111103</v>
      </c>
      <c r="D14">
        <f>AVERAGE(D4:D12)</f>
        <v>4.5555555555555554</v>
      </c>
      <c r="E14">
        <f>AVERAGE(E4:E12)</f>
        <v>0.97555555555555551</v>
      </c>
      <c r="F14">
        <f>AVERAGE(F4:F12)</f>
        <v>0.36744444444444446</v>
      </c>
      <c r="N14">
        <f>AVERAGE(N4:N12)</f>
        <v>42.026006279760004</v>
      </c>
      <c r="O14">
        <f t="shared" ref="O14:Q14" si="8">AVERAGE(O4:O12)</f>
        <v>3.2484210222996883</v>
      </c>
      <c r="P14">
        <f t="shared" si="8"/>
        <v>0.85515421131198943</v>
      </c>
      <c r="Q14">
        <f t="shared" si="8"/>
        <v>0.18454064640892553</v>
      </c>
    </row>
    <row r="15" spans="1:17" x14ac:dyDescent="0.25">
      <c r="M15" t="s">
        <v>18</v>
      </c>
      <c r="N15" s="2">
        <v>0.71469000000000005</v>
      </c>
      <c r="O15" s="2">
        <v>0.60311084574233897</v>
      </c>
      <c r="P15" s="2">
        <v>0.74185627276571442</v>
      </c>
      <c r="Q15" s="2">
        <v>0.43642203756720899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Dactyl tip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Plotnick, Roy</dc:creator>
  <cp:lastModifiedBy>Roy Plotnick</cp:lastModifiedBy>
  <dcterms:created xsi:type="dcterms:W3CDTF">2017-09-25T14:21:09Z</dcterms:created>
  <dcterms:modified xsi:type="dcterms:W3CDTF">2023-06-28T23:15:15Z</dcterms:modified>
</cp:coreProperties>
</file>