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543DE06D-C2CD-4C63-A40A-574D4D1D699C}" xr6:coauthVersionLast="47" xr6:coauthVersionMax="47" xr10:uidLastSave="{00000000-0000-0000-0000-000000000000}"/>
  <bookViews>
    <workbookView xWindow="3390" yWindow="465" windowWidth="22125" windowHeight="156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2" i="1" l="1"/>
  <c r="T11" i="1"/>
  <c r="S9" i="1"/>
  <c r="R9" i="1"/>
  <c r="T6" i="1"/>
  <c r="T15" i="2"/>
  <c r="S15" i="2"/>
  <c r="R15" i="2"/>
  <c r="T9" i="2"/>
  <c r="S5" i="2"/>
  <c r="H13" i="2"/>
  <c r="N13" i="2"/>
  <c r="I13" i="2"/>
  <c r="O13" i="2" s="1"/>
  <c r="R13" i="2" s="1"/>
  <c r="J13" i="2"/>
  <c r="P13" i="2"/>
  <c r="S13" i="2" s="1"/>
  <c r="K13" i="2"/>
  <c r="Q13" i="2" s="1"/>
  <c r="T13" i="2" s="1"/>
  <c r="Q13" i="1"/>
  <c r="T13" i="1" s="1"/>
  <c r="P13" i="1"/>
  <c r="S13" i="1" s="1"/>
  <c r="O13" i="1"/>
  <c r="R13" i="1" s="1"/>
  <c r="N13" i="1"/>
  <c r="K13" i="1"/>
  <c r="J13" i="1"/>
  <c r="I13" i="1"/>
  <c r="H13" i="1"/>
  <c r="K12" i="1"/>
  <c r="J12" i="1"/>
  <c r="P12" i="1" s="1"/>
  <c r="S12" i="1" s="1"/>
  <c r="I12" i="1"/>
  <c r="O12" i="1" s="1"/>
  <c r="H12" i="1"/>
  <c r="N12" i="1" s="1"/>
  <c r="K11" i="1"/>
  <c r="J11" i="1"/>
  <c r="I11" i="1"/>
  <c r="H11" i="1"/>
  <c r="K10" i="1"/>
  <c r="J10" i="1"/>
  <c r="P10" i="1" s="1"/>
  <c r="S10" i="1" s="1"/>
  <c r="I10" i="1"/>
  <c r="O10" i="1" s="1"/>
  <c r="R10" i="1" s="1"/>
  <c r="H10" i="1"/>
  <c r="N10" i="1" s="1"/>
  <c r="K9" i="1"/>
  <c r="J9" i="1"/>
  <c r="I9" i="1"/>
  <c r="H9" i="1"/>
  <c r="K8" i="1"/>
  <c r="J8" i="1"/>
  <c r="P8" i="1" s="1"/>
  <c r="S8" i="1" s="1"/>
  <c r="I8" i="1"/>
  <c r="O8" i="1" s="1"/>
  <c r="R8" i="1" s="1"/>
  <c r="H8" i="1"/>
  <c r="N8" i="1" s="1"/>
  <c r="K7" i="1"/>
  <c r="J7" i="1"/>
  <c r="I7" i="1"/>
  <c r="H7" i="1"/>
  <c r="K6" i="1"/>
  <c r="J6" i="1"/>
  <c r="P6" i="1" s="1"/>
  <c r="S6" i="1" s="1"/>
  <c r="I6" i="1"/>
  <c r="H6" i="1"/>
  <c r="N6" i="1" s="1"/>
  <c r="N15" i="1" s="1"/>
  <c r="K5" i="1"/>
  <c r="J5" i="1"/>
  <c r="I5" i="1"/>
  <c r="H5" i="1"/>
  <c r="K4" i="1"/>
  <c r="J4" i="1"/>
  <c r="P4" i="1" s="1"/>
  <c r="P15" i="1" s="1"/>
  <c r="I4" i="1"/>
  <c r="Q12" i="1"/>
  <c r="T12" i="1" s="1"/>
  <c r="Q11" i="1"/>
  <c r="P11" i="1"/>
  <c r="S11" i="1" s="1"/>
  <c r="O11" i="1"/>
  <c r="N11" i="1"/>
  <c r="R11" i="1" s="1"/>
  <c r="Q10" i="1"/>
  <c r="T10" i="1" s="1"/>
  <c r="Q9" i="1"/>
  <c r="T9" i="1" s="1"/>
  <c r="P9" i="1"/>
  <c r="O9" i="1"/>
  <c r="N9" i="1"/>
  <c r="Q8" i="1"/>
  <c r="T8" i="1" s="1"/>
  <c r="Q7" i="1"/>
  <c r="T7" i="1" s="1"/>
  <c r="P7" i="1"/>
  <c r="S7" i="1" s="1"/>
  <c r="O7" i="1"/>
  <c r="R7" i="1" s="1"/>
  <c r="N7" i="1"/>
  <c r="Q6" i="1"/>
  <c r="O6" i="1"/>
  <c r="R6" i="1" s="1"/>
  <c r="Q5" i="1"/>
  <c r="P5" i="1"/>
  <c r="S5" i="1" s="1"/>
  <c r="O5" i="1"/>
  <c r="R5" i="1" s="1"/>
  <c r="N5" i="1"/>
  <c r="T5" i="1" s="1"/>
  <c r="Q4" i="1"/>
  <c r="Q15" i="1" s="1"/>
  <c r="O4" i="1"/>
  <c r="O15" i="1" s="1"/>
  <c r="H4" i="1"/>
  <c r="N4" i="1" s="1"/>
  <c r="O12" i="2"/>
  <c r="R12" i="2" s="1"/>
  <c r="N12" i="2"/>
  <c r="K12" i="2"/>
  <c r="Q12" i="2" s="1"/>
  <c r="T12" i="2" s="1"/>
  <c r="J12" i="2"/>
  <c r="P12" i="2" s="1"/>
  <c r="S12" i="2" s="1"/>
  <c r="I12" i="2"/>
  <c r="H12" i="2"/>
  <c r="K11" i="2"/>
  <c r="Q11" i="2" s="1"/>
  <c r="T11" i="2" s="1"/>
  <c r="J11" i="2"/>
  <c r="P11" i="2" s="1"/>
  <c r="S11" i="2" s="1"/>
  <c r="I11" i="2"/>
  <c r="O11" i="2" s="1"/>
  <c r="R11" i="2" s="1"/>
  <c r="H11" i="2"/>
  <c r="N11" i="2" s="1"/>
  <c r="K10" i="2"/>
  <c r="Q10" i="2" s="1"/>
  <c r="T10" i="2" s="1"/>
  <c r="J10" i="2"/>
  <c r="P10" i="2" s="1"/>
  <c r="S10" i="2" s="1"/>
  <c r="I10" i="2"/>
  <c r="O10" i="2" s="1"/>
  <c r="R10" i="2" s="1"/>
  <c r="H10" i="2"/>
  <c r="N10" i="2" s="1"/>
  <c r="K9" i="2"/>
  <c r="Q9" i="2" s="1"/>
  <c r="J9" i="2"/>
  <c r="P9" i="2" s="1"/>
  <c r="S9" i="2" s="1"/>
  <c r="I9" i="2"/>
  <c r="O9" i="2" s="1"/>
  <c r="R9" i="2" s="1"/>
  <c r="H9" i="2"/>
  <c r="N9" i="2" s="1"/>
  <c r="O8" i="2"/>
  <c r="R8" i="2" s="1"/>
  <c r="K8" i="2"/>
  <c r="Q8" i="2" s="1"/>
  <c r="T8" i="2" s="1"/>
  <c r="J8" i="2"/>
  <c r="P8" i="2" s="1"/>
  <c r="S8" i="2" s="1"/>
  <c r="I8" i="2"/>
  <c r="H8" i="2"/>
  <c r="N8" i="2" s="1"/>
  <c r="N7" i="2"/>
  <c r="K7" i="2"/>
  <c r="Q7" i="2" s="1"/>
  <c r="T7" i="2" s="1"/>
  <c r="J7" i="2"/>
  <c r="P7" i="2" s="1"/>
  <c r="S7" i="2" s="1"/>
  <c r="I7" i="2"/>
  <c r="O7" i="2" s="1"/>
  <c r="R7" i="2" s="1"/>
  <c r="H7" i="2"/>
  <c r="K6" i="2"/>
  <c r="Q6" i="2" s="1"/>
  <c r="T6" i="2" s="1"/>
  <c r="J6" i="2"/>
  <c r="P6" i="2" s="1"/>
  <c r="S6" i="2" s="1"/>
  <c r="I6" i="2"/>
  <c r="O6" i="2" s="1"/>
  <c r="R6" i="2" s="1"/>
  <c r="H6" i="2"/>
  <c r="N6" i="2" s="1"/>
  <c r="O5" i="2"/>
  <c r="R5" i="2" s="1"/>
  <c r="N5" i="2"/>
  <c r="K5" i="2"/>
  <c r="Q5" i="2" s="1"/>
  <c r="T5" i="2" s="1"/>
  <c r="J5" i="2"/>
  <c r="P5" i="2" s="1"/>
  <c r="I5" i="2"/>
  <c r="H5" i="2"/>
  <c r="K4" i="2"/>
  <c r="Q4" i="2" s="1"/>
  <c r="T4" i="2" s="1"/>
  <c r="J4" i="2"/>
  <c r="P4" i="2" s="1"/>
  <c r="P15" i="2" s="1"/>
  <c r="I4" i="2"/>
  <c r="O4" i="2" s="1"/>
  <c r="R4" i="2" s="1"/>
  <c r="H4" i="2"/>
  <c r="N4" i="2" s="1"/>
  <c r="N15" i="2" s="1"/>
  <c r="R4" i="1" l="1"/>
  <c r="R15" i="1" s="1"/>
  <c r="S4" i="1"/>
  <c r="S15" i="1" s="1"/>
  <c r="T4" i="1"/>
  <c r="T15" i="1"/>
  <c r="O15" i="2"/>
  <c r="Q15" i="2"/>
  <c r="S4" i="2"/>
  <c r="F15" i="2"/>
  <c r="E15" i="2"/>
  <c r="D15" i="2"/>
  <c r="C15" i="2"/>
  <c r="F15" i="1"/>
  <c r="E15" i="1"/>
  <c r="D15" i="1"/>
  <c r="C15" i="1"/>
</calcChain>
</file>

<file path=xl/sharedStrings.xml><?xml version="1.0" encoding="utf-8"?>
<sst xmlns="http://schemas.openxmlformats.org/spreadsheetml/2006/main" count="37" uniqueCount="21">
  <si>
    <t>Shell</t>
  </si>
  <si>
    <t>PAN HER SHELL</t>
  </si>
  <si>
    <t>Points</t>
  </si>
  <si>
    <t xml:space="preserve">Microns </t>
  </si>
  <si>
    <t>CaO</t>
  </si>
  <si>
    <t>MgO</t>
  </si>
  <si>
    <t>Na2O</t>
  </si>
  <si>
    <t>P2O5</t>
  </si>
  <si>
    <t>Claw tips</t>
  </si>
  <si>
    <t>PAN HER TIPS</t>
  </si>
  <si>
    <t>Ca</t>
  </si>
  <si>
    <t>Mg</t>
  </si>
  <si>
    <t>Na</t>
  </si>
  <si>
    <t>P</t>
  </si>
  <si>
    <t>conversion</t>
  </si>
  <si>
    <t>Calc weight</t>
  </si>
  <si>
    <t>total</t>
  </si>
  <si>
    <t xml:space="preserve"> </t>
  </si>
  <si>
    <t>Mg/Ca</t>
  </si>
  <si>
    <t>Na/Ca</t>
  </si>
  <si>
    <t>P/Ca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</si>
</sst>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Sheet2!$R$3</c:f>
              <c:strCache>
                <c:ptCount val="1"/>
                <c:pt idx="0">
                  <c:v>Mg/Ca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Sheet2!$B$4:$B$13</c:f>
              <c:numCache>
                <c:formatCode>General</c:formatCode>
                <c:ptCount val="10"/>
                <c:pt idx="0">
                  <c:v>0</c:v>
                </c:pt>
                <c:pt idx="1">
                  <c:v>46.9</c:v>
                </c:pt>
                <c:pt idx="2">
                  <c:v>93.8</c:v>
                </c:pt>
                <c:pt idx="3">
                  <c:v>140.69999999999999</c:v>
                </c:pt>
                <c:pt idx="4">
                  <c:v>187.6</c:v>
                </c:pt>
                <c:pt idx="5">
                  <c:v>234.5</c:v>
                </c:pt>
                <c:pt idx="6">
                  <c:v>281.39999999999998</c:v>
                </c:pt>
                <c:pt idx="7">
                  <c:v>328.3</c:v>
                </c:pt>
                <c:pt idx="8">
                  <c:v>375.2</c:v>
                </c:pt>
                <c:pt idx="9">
                  <c:v>422.1</c:v>
                </c:pt>
              </c:numCache>
            </c:numRef>
          </c:xVal>
          <c:yVal>
            <c:numRef>
              <c:f>Sheet2!$R$4:$R$13</c:f>
              <c:numCache>
                <c:formatCode>General</c:formatCode>
                <c:ptCount val="10"/>
                <c:pt idx="0">
                  <c:v>6.9444612924595056E-2</c:v>
                </c:pt>
                <c:pt idx="1">
                  <c:v>7.5370243641778786E-2</c:v>
                </c:pt>
                <c:pt idx="2">
                  <c:v>8.0789564257614618E-2</c:v>
                </c:pt>
                <c:pt idx="3">
                  <c:v>6.3623051456624002E-2</c:v>
                </c:pt>
                <c:pt idx="4">
                  <c:v>6.0749913811319819E-2</c:v>
                </c:pt>
                <c:pt idx="5">
                  <c:v>5.108455479162971E-2</c:v>
                </c:pt>
                <c:pt idx="6">
                  <c:v>5.0600007794461666E-2</c:v>
                </c:pt>
                <c:pt idx="7">
                  <c:v>5.036360957413058E-2</c:v>
                </c:pt>
                <c:pt idx="8">
                  <c:v>4.3076459053181283E-2</c:v>
                </c:pt>
                <c:pt idx="9">
                  <c:v>4.4952707917103346E-2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8-433A-961E-D5E7F4726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401679"/>
        <c:axId val="1806405039"/>
      </c:scatterChart>
      <c:valAx>
        <c:axId val="1806401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6405039"/>
        <c:crosses val="autoZero"/>
        <c:crossBetween val="midCat"/>
      </c:valAx>
      <c:valAx>
        <c:axId val="180640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64016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214312</xdr:colOff>
      <xdr:row>18</xdr:row>
      <xdr:rowOff>33337</xdr:rowOff>
    </xdr:from>
    <xdr:to>
      <xdr:col>14</xdr:col>
      <xdr:colOff>519112</xdr:colOff>
      <xdr:row>32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40E1D3-5846-09FA-3A8E-A0FD1767D8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"/>
  <sheetViews>
    <sheetView topLeftCell="A10" workbookViewId="0">
      <selection activeCell="N15" sqref="N15:T15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D1">
        <v>19</v>
      </c>
    </row>
    <row r="2" spans="1:20" x14ac:dyDescent="0.25">
      <c r="H2" t="s">
        <v>15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16</v>
      </c>
      <c r="N3" t="s">
        <v>10</v>
      </c>
      <c r="O3" t="s">
        <v>11</v>
      </c>
      <c r="P3" t="s">
        <v>12</v>
      </c>
      <c r="Q3" t="s">
        <v>13</v>
      </c>
      <c r="R3" t="s">
        <v>18</v>
      </c>
      <c r="S3" t="s">
        <v>19</v>
      </c>
      <c r="T3" t="s">
        <v>20</v>
      </c>
    </row>
    <row r="4" spans="1:20" x14ac:dyDescent="0.25">
      <c r="A4">
        <v>1</v>
      </c>
      <c r="B4">
        <v>0</v>
      </c>
      <c r="C4">
        <v>50.78</v>
      </c>
      <c r="D4">
        <v>3.08</v>
      </c>
      <c r="E4">
        <v>0.24</v>
      </c>
      <c r="F4">
        <v>2.46</v>
      </c>
      <c r="G4">
        <v>93.24</v>
      </c>
      <c r="H4">
        <f>+C4*$G4/100</f>
        <v>47.347272000000004</v>
      </c>
      <c r="I4">
        <f t="shared" ref="I4:I13" si="0">+D4*$G4/100</f>
        <v>2.8717919999999997</v>
      </c>
      <c r="J4">
        <f t="shared" ref="J4:J13" si="1">+E4*$G4/100</f>
        <v>0.22377599999999997</v>
      </c>
      <c r="K4">
        <f t="shared" ref="K4:K13" si="2">+F4*$G4/100</f>
        <v>2.293704</v>
      </c>
      <c r="N4">
        <f>+H4*N$16</f>
        <v>33.838621825680008</v>
      </c>
      <c r="O4">
        <f>+I4*O$16</f>
        <v>1.7320089019160829</v>
      </c>
      <c r="P4">
        <f>+J4*P$16</f>
        <v>0.16600962929442048</v>
      </c>
      <c r="Q4">
        <f>+K4*Q$16</f>
        <v>1.0010229732560576</v>
      </c>
      <c r="R4">
        <f>+O4/$N4</f>
        <v>5.1184380700802293E-2</v>
      </c>
      <c r="S4">
        <f t="shared" ref="S4:T13" si="3">+P4/$N4</f>
        <v>4.9059217053702931E-3</v>
      </c>
      <c r="T4">
        <f t="shared" si="3"/>
        <v>2.9582261902179031E-2</v>
      </c>
    </row>
    <row r="5" spans="1:20" x14ac:dyDescent="0.25">
      <c r="A5">
        <v>2</v>
      </c>
      <c r="B5">
        <v>15.2</v>
      </c>
      <c r="C5">
        <v>50.28</v>
      </c>
      <c r="D5">
        <v>3.35</v>
      </c>
      <c r="E5">
        <v>0.27</v>
      </c>
      <c r="F5">
        <v>2.8</v>
      </c>
      <c r="G5">
        <v>93.89</v>
      </c>
      <c r="H5">
        <f t="shared" ref="H5:H13" si="4">+C5*$G5/100</f>
        <v>47.207892000000001</v>
      </c>
      <c r="I5">
        <f t="shared" si="0"/>
        <v>3.1453150000000001</v>
      </c>
      <c r="J5">
        <f t="shared" si="1"/>
        <v>0.25350300000000003</v>
      </c>
      <c r="K5">
        <f t="shared" si="2"/>
        <v>2.6289199999999999</v>
      </c>
      <c r="N5">
        <f>+H5*N$16</f>
        <v>33.739008333480001</v>
      </c>
      <c r="O5">
        <f>+I5*O$16</f>
        <v>1.8969735897760649</v>
      </c>
      <c r="P5">
        <f>+J5*P$16</f>
        <v>0.18806279071492693</v>
      </c>
      <c r="Q5">
        <f>+K5*Q$16</f>
        <v>1.1473186230011869</v>
      </c>
      <c r="R5">
        <f t="shared" ref="R5:R13" si="5">+O5/$N5</f>
        <v>5.6224936163688427E-2</v>
      </c>
      <c r="S5">
        <f t="shared" si="3"/>
        <v>5.574046185830182E-3</v>
      </c>
      <c r="T5">
        <f t="shared" si="3"/>
        <v>3.4005700809607853E-2</v>
      </c>
    </row>
    <row r="6" spans="1:20" x14ac:dyDescent="0.25">
      <c r="A6">
        <v>3</v>
      </c>
      <c r="B6">
        <v>30.3</v>
      </c>
      <c r="C6">
        <v>50.2</v>
      </c>
      <c r="D6">
        <v>3.34</v>
      </c>
      <c r="E6">
        <v>0.67</v>
      </c>
      <c r="F6">
        <v>2.63</v>
      </c>
      <c r="G6">
        <v>93.4</v>
      </c>
      <c r="H6">
        <f t="shared" si="4"/>
        <v>46.886800000000001</v>
      </c>
      <c r="I6">
        <f t="shared" si="0"/>
        <v>3.1195600000000003</v>
      </c>
      <c r="J6">
        <f t="shared" si="1"/>
        <v>0.62578000000000011</v>
      </c>
      <c r="K6">
        <f t="shared" si="2"/>
        <v>2.45642</v>
      </c>
      <c r="N6">
        <f>+H6*N$16</f>
        <v>33.509527092000006</v>
      </c>
      <c r="O6">
        <f>+I6*O$16</f>
        <v>1.8814404699439711</v>
      </c>
      <c r="P6">
        <f>+J6*P$16</f>
        <v>0.46423881837132885</v>
      </c>
      <c r="Q6">
        <f>+K6*Q$16</f>
        <v>1.0720358215208434</v>
      </c>
      <c r="R6">
        <f t="shared" si="5"/>
        <v>5.6146434558103392E-2</v>
      </c>
      <c r="S6">
        <f t="shared" si="3"/>
        <v>1.3853935243453802E-2</v>
      </c>
      <c r="T6">
        <f t="shared" si="3"/>
        <v>3.1991971076690572E-2</v>
      </c>
    </row>
    <row r="7" spans="1:20" x14ac:dyDescent="0.25">
      <c r="A7">
        <v>4</v>
      </c>
      <c r="B7">
        <v>45.5</v>
      </c>
      <c r="C7">
        <v>51.64</v>
      </c>
      <c r="D7">
        <v>2.4900000000000002</v>
      </c>
      <c r="E7">
        <v>0.67</v>
      </c>
      <c r="F7">
        <v>1.94</v>
      </c>
      <c r="G7">
        <v>91.03</v>
      </c>
      <c r="H7">
        <f t="shared" si="4"/>
        <v>47.007891999999998</v>
      </c>
      <c r="I7">
        <f t="shared" si="0"/>
        <v>2.2666470000000003</v>
      </c>
      <c r="J7">
        <f t="shared" si="1"/>
        <v>0.60990100000000003</v>
      </c>
      <c r="K7">
        <f t="shared" si="2"/>
        <v>1.7659819999999999</v>
      </c>
      <c r="N7">
        <f>+H7*N$16</f>
        <v>33.59607033348</v>
      </c>
      <c r="O7">
        <f>+I7*O$16</f>
        <v>1.3670393891693355</v>
      </c>
      <c r="P7">
        <f>+J7*P$16</f>
        <v>0.45245888261608203</v>
      </c>
      <c r="Q7">
        <f>+K7*Q$16</f>
        <v>0.7707134627470148</v>
      </c>
      <c r="R7">
        <f t="shared" si="5"/>
        <v>4.0690455032385713E-2</v>
      </c>
      <c r="S7">
        <f t="shared" si="3"/>
        <v>1.3467613269197926E-2</v>
      </c>
      <c r="T7">
        <f t="shared" si="3"/>
        <v>2.2940583678292995E-2</v>
      </c>
    </row>
    <row r="8" spans="1:20" x14ac:dyDescent="0.25">
      <c r="A8">
        <v>5</v>
      </c>
      <c r="B8">
        <v>60.7</v>
      </c>
      <c r="C8">
        <v>50.35</v>
      </c>
      <c r="D8">
        <v>3.52</v>
      </c>
      <c r="E8">
        <v>0.77</v>
      </c>
      <c r="F8">
        <v>2.0099999999999998</v>
      </c>
      <c r="G8">
        <v>93.13</v>
      </c>
      <c r="H8">
        <f t="shared" si="4"/>
        <v>46.890955000000005</v>
      </c>
      <c r="I8">
        <f t="shared" si="0"/>
        <v>3.2781759999999998</v>
      </c>
      <c r="J8">
        <f t="shared" si="1"/>
        <v>0.71710099999999999</v>
      </c>
      <c r="K8">
        <f t="shared" si="2"/>
        <v>1.8719129999999999</v>
      </c>
      <c r="N8">
        <f>+H8*N$16</f>
        <v>33.512496628950004</v>
      </c>
      <c r="O8">
        <f>+I8*O$16</f>
        <v>1.9771034998522377</v>
      </c>
      <c r="P8">
        <f>+J8*P$16</f>
        <v>0.53198587505656658</v>
      </c>
      <c r="Q8">
        <f>+K8*Q$16</f>
        <v>0.81694408560854681</v>
      </c>
      <c r="R8">
        <f t="shared" si="5"/>
        <v>5.8996007422028443E-2</v>
      </c>
      <c r="S8">
        <f t="shared" si="3"/>
        <v>1.5874253743214311E-2</v>
      </c>
      <c r="T8">
        <f t="shared" si="3"/>
        <v>2.4377297061861515E-2</v>
      </c>
    </row>
    <row r="9" spans="1:20" x14ac:dyDescent="0.25">
      <c r="A9">
        <v>6</v>
      </c>
      <c r="B9">
        <v>75.8</v>
      </c>
      <c r="C9">
        <v>48.73</v>
      </c>
      <c r="D9">
        <v>5.29</v>
      </c>
      <c r="E9">
        <v>0.54</v>
      </c>
      <c r="F9">
        <v>1.29</v>
      </c>
      <c r="G9">
        <v>93.21</v>
      </c>
      <c r="H9">
        <f t="shared" si="4"/>
        <v>45.421232999999994</v>
      </c>
      <c r="I9">
        <f t="shared" si="0"/>
        <v>4.930809</v>
      </c>
      <c r="J9">
        <f t="shared" si="1"/>
        <v>0.50333399999999995</v>
      </c>
      <c r="K9">
        <f t="shared" si="2"/>
        <v>1.2024090000000001</v>
      </c>
      <c r="N9">
        <f>+H9*N$16</f>
        <v>32.462101012769999</v>
      </c>
      <c r="O9">
        <f>+I9*O$16</f>
        <v>2.9738243861839369</v>
      </c>
      <c r="P9">
        <f>+J9*P$16</f>
        <v>0.37340148519625804</v>
      </c>
      <c r="Q9">
        <f>+K9*Q$16</f>
        <v>0.52475778576915022</v>
      </c>
      <c r="R9">
        <f t="shared" si="5"/>
        <v>9.1609116274208147E-2</v>
      </c>
      <c r="S9">
        <f t="shared" si="3"/>
        <v>1.1502690015331069E-2</v>
      </c>
      <c r="T9">
        <f t="shared" si="3"/>
        <v>1.6165244066079398E-2</v>
      </c>
    </row>
    <row r="10" spans="1:20" x14ac:dyDescent="0.25">
      <c r="A10">
        <v>7</v>
      </c>
      <c r="B10">
        <v>91</v>
      </c>
      <c r="C10">
        <v>49.18</v>
      </c>
      <c r="D10">
        <v>4.99</v>
      </c>
      <c r="E10">
        <v>0.49</v>
      </c>
      <c r="F10">
        <v>1.27</v>
      </c>
      <c r="G10">
        <v>88.95</v>
      </c>
      <c r="H10">
        <f t="shared" si="4"/>
        <v>43.745609999999999</v>
      </c>
      <c r="I10">
        <f t="shared" si="0"/>
        <v>4.4386050000000008</v>
      </c>
      <c r="J10">
        <f t="shared" si="1"/>
        <v>0.43585500000000005</v>
      </c>
      <c r="K10">
        <f t="shared" si="2"/>
        <v>1.1296650000000001</v>
      </c>
      <c r="N10">
        <f>+H10*N$16</f>
        <v>31.264550010900003</v>
      </c>
      <c r="O10">
        <f>+I10*O$16</f>
        <v>2.6769708154661749</v>
      </c>
      <c r="P10">
        <f>+J10*P$16</f>
        <v>0.32334176576630047</v>
      </c>
      <c r="Q10">
        <f>+K10*Q$16</f>
        <v>0.4930107010683612</v>
      </c>
      <c r="R10">
        <f t="shared" si="5"/>
        <v>8.5623199903177294E-2</v>
      </c>
      <c r="S10">
        <f t="shared" si="3"/>
        <v>1.0342121209279242E-2</v>
      </c>
      <c r="T10">
        <f t="shared" si="3"/>
        <v>1.5769000382109419E-2</v>
      </c>
    </row>
    <row r="11" spans="1:20" x14ac:dyDescent="0.25">
      <c r="A11">
        <v>8</v>
      </c>
      <c r="B11">
        <v>106.2</v>
      </c>
      <c r="C11">
        <v>48.68</v>
      </c>
      <c r="D11">
        <v>5.17</v>
      </c>
      <c r="E11">
        <v>0.4</v>
      </c>
      <c r="F11">
        <v>1.9</v>
      </c>
      <c r="G11">
        <v>94.57</v>
      </c>
      <c r="H11">
        <f t="shared" si="4"/>
        <v>46.036676</v>
      </c>
      <c r="I11">
        <f t="shared" si="0"/>
        <v>4.8892689999999996</v>
      </c>
      <c r="J11">
        <f t="shared" si="1"/>
        <v>0.37827999999999995</v>
      </c>
      <c r="K11">
        <f t="shared" si="2"/>
        <v>1.7968299999999999</v>
      </c>
      <c r="N11">
        <f>+H11*N$16</f>
        <v>32.901951970440003</v>
      </c>
      <c r="O11">
        <f>+I11*O$16</f>
        <v>2.9487711616517998</v>
      </c>
      <c r="P11">
        <f>+J11*P$16</f>
        <v>0.28062939086181443</v>
      </c>
      <c r="Q11">
        <f>+K11*Q$16</f>
        <v>0.78417620976188807</v>
      </c>
      <c r="R11">
        <f t="shared" si="5"/>
        <v>8.962298541743223E-2</v>
      </c>
      <c r="S11">
        <f t="shared" si="3"/>
        <v>8.5292626745653091E-3</v>
      </c>
      <c r="T11">
        <f t="shared" si="3"/>
        <v>2.3833729088973597E-2</v>
      </c>
    </row>
    <row r="12" spans="1:20" x14ac:dyDescent="0.25">
      <c r="A12">
        <v>9</v>
      </c>
      <c r="B12">
        <v>121.4</v>
      </c>
      <c r="C12">
        <v>48.97</v>
      </c>
      <c r="D12">
        <v>4.88</v>
      </c>
      <c r="E12">
        <v>0.45</v>
      </c>
      <c r="F12">
        <v>1.86</v>
      </c>
      <c r="G12">
        <v>93.44</v>
      </c>
      <c r="H12">
        <f t="shared" si="4"/>
        <v>45.757567999999999</v>
      </c>
      <c r="I12">
        <f t="shared" si="0"/>
        <v>4.5598719999999995</v>
      </c>
      <c r="J12">
        <f t="shared" si="1"/>
        <v>0.42048000000000002</v>
      </c>
      <c r="K12">
        <f t="shared" si="2"/>
        <v>1.7379840000000002</v>
      </c>
      <c r="N12">
        <f>+H12*N$16</f>
        <v>32.702476273919999</v>
      </c>
      <c r="O12">
        <f>+I12*O$16</f>
        <v>2.7501082583968106</v>
      </c>
      <c r="P12">
        <f>+J12*P$16</f>
        <v>0.31193572557252763</v>
      </c>
      <c r="Q12">
        <f>+K12*Q$16</f>
        <v>0.75849451853920824</v>
      </c>
      <c r="R12">
        <f t="shared" si="5"/>
        <v>8.4094801731879956E-2</v>
      </c>
      <c r="S12">
        <f t="shared" si="3"/>
        <v>9.5385964952536106E-3</v>
      </c>
      <c r="T12">
        <f t="shared" si="3"/>
        <v>2.3193794628454556E-2</v>
      </c>
    </row>
    <row r="13" spans="1:20" x14ac:dyDescent="0.25">
      <c r="A13">
        <v>10</v>
      </c>
      <c r="B13">
        <v>136.5</v>
      </c>
      <c r="C13">
        <v>48.64</v>
      </c>
      <c r="D13">
        <v>5.25</v>
      </c>
      <c r="E13">
        <v>0.37</v>
      </c>
      <c r="F13">
        <v>1.84</v>
      </c>
      <c r="G13">
        <v>88.45</v>
      </c>
      <c r="H13">
        <f t="shared" si="4"/>
        <v>43.022080000000003</v>
      </c>
      <c r="I13">
        <f t="shared" si="0"/>
        <v>4.6436250000000001</v>
      </c>
      <c r="J13">
        <f t="shared" si="1"/>
        <v>0.32726500000000003</v>
      </c>
      <c r="K13">
        <f t="shared" si="2"/>
        <v>1.6274800000000003</v>
      </c>
      <c r="N13">
        <f>+H13*N$16</f>
        <v>30.747450355200005</v>
      </c>
      <c r="O13">
        <f>+I13*O$16</f>
        <v>2.800620601060269</v>
      </c>
      <c r="P13">
        <f>+J13*P$16</f>
        <v>0.24278359310667155</v>
      </c>
      <c r="Q13">
        <f>+K13*Q$16</f>
        <v>0.7102681376998814</v>
      </c>
      <c r="R13">
        <f t="shared" si="5"/>
        <v>9.1084645026075411E-2</v>
      </c>
      <c r="S13">
        <f t="shared" si="3"/>
        <v>7.8960561055304544E-3</v>
      </c>
      <c r="T13">
        <f t="shared" si="3"/>
        <v>2.3100066167917592E-2</v>
      </c>
    </row>
    <row r="15" spans="1:20" x14ac:dyDescent="0.25">
      <c r="C15">
        <f>AVERAGE(C4:C13)</f>
        <v>49.74499999999999</v>
      </c>
      <c r="D15">
        <f>AVERAGE(D4:D13)</f>
        <v>4.136000000000001</v>
      </c>
      <c r="E15">
        <f>AVERAGE(E4:E13)</f>
        <v>0.4870000000000001</v>
      </c>
      <c r="F15">
        <f>AVERAGE(F4:F13)</f>
        <v>1.9999999999999996</v>
      </c>
      <c r="N15">
        <f>AVERAGE(N4:N13)</f>
        <v>32.827425383682005</v>
      </c>
      <c r="O15">
        <f>AVERAGE(O4:O13)</f>
        <v>2.3004861073416683</v>
      </c>
      <c r="P15">
        <f>AVERAGE(P4:P13)</f>
        <v>0.33348479565568967</v>
      </c>
      <c r="Q15">
        <f>AVERAGE(Q4:Q13)</f>
        <v>0.80787423189721397</v>
      </c>
      <c r="R15">
        <f>AVERAGE(R4:R13)</f>
        <v>7.0527696222978137E-2</v>
      </c>
      <c r="S15">
        <f>AVERAGE(S4:S13)</f>
        <v>1.014844966470262E-2</v>
      </c>
      <c r="T15">
        <f>AVERAGE(T4:T13)</f>
        <v>2.4495964886216651E-2</v>
      </c>
    </row>
    <row r="16" spans="1:20" x14ac:dyDescent="0.25">
      <c r="M16" t="s">
        <v>14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6"/>
  <sheetViews>
    <sheetView tabSelected="1" workbookViewId="0">
      <selection activeCell="R3" activeCellId="1" sqref="B3:B13 R3:R13"/>
    </sheetView>
  </sheetViews>
  <sheetFormatPr defaultRowHeight="15" x14ac:dyDescent="0.25"/>
  <cols>
    <col min="7" max="7" width="9.140625" customWidth="1"/>
  </cols>
  <sheetData>
    <row r="1" spans="1:20" x14ac:dyDescent="0.25">
      <c r="A1" t="s">
        <v>8</v>
      </c>
      <c r="B1" t="s">
        <v>9</v>
      </c>
      <c r="D1">
        <v>20</v>
      </c>
      <c r="G1" t="s">
        <v>17</v>
      </c>
    </row>
    <row r="2" spans="1:20" x14ac:dyDescent="0.25">
      <c r="H2" t="s">
        <v>15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16</v>
      </c>
      <c r="N3" t="s">
        <v>10</v>
      </c>
      <c r="O3" t="s">
        <v>11</v>
      </c>
      <c r="P3" t="s">
        <v>12</v>
      </c>
      <c r="Q3" t="s">
        <v>13</v>
      </c>
      <c r="R3" t="s">
        <v>18</v>
      </c>
      <c r="S3" t="s">
        <v>19</v>
      </c>
      <c r="T3" t="s">
        <v>20</v>
      </c>
    </row>
    <row r="4" spans="1:20" x14ac:dyDescent="0.25">
      <c r="A4">
        <v>1</v>
      </c>
      <c r="B4">
        <v>0</v>
      </c>
      <c r="C4">
        <v>50.43</v>
      </c>
      <c r="D4">
        <v>4.1500000000000004</v>
      </c>
      <c r="E4">
        <v>1.1299999999999999</v>
      </c>
      <c r="F4">
        <v>0</v>
      </c>
      <c r="G4">
        <v>85.06</v>
      </c>
      <c r="H4">
        <f>+C4*$G4/100</f>
        <v>42.895758000000008</v>
      </c>
      <c r="I4">
        <f t="shared" ref="I4:K13" si="0">+D4*$G4/100</f>
        <v>3.5299900000000002</v>
      </c>
      <c r="J4">
        <f t="shared" si="0"/>
        <v>0.96117799999999987</v>
      </c>
      <c r="K4">
        <f t="shared" si="0"/>
        <v>0</v>
      </c>
      <c r="N4">
        <f>+H4*N$16</f>
        <v>30.657169285020007</v>
      </c>
      <c r="O4">
        <f>+I4*O$16</f>
        <v>2.1289752543619991</v>
      </c>
      <c r="P4">
        <f>+J4*P$16</f>
        <v>0.71305592854440381</v>
      </c>
      <c r="Q4">
        <f>+K4*Q$16</f>
        <v>0</v>
      </c>
      <c r="R4">
        <f>+O4/$N4</f>
        <v>6.9444612924595056E-2</v>
      </c>
      <c r="S4">
        <f t="shared" ref="S4:S13" si="1">+P4/$N4</f>
        <v>2.325902701306555E-2</v>
      </c>
      <c r="T4">
        <f t="shared" ref="T4:T13" si="2">+Q4/$N4</f>
        <v>0</v>
      </c>
    </row>
    <row r="5" spans="1:20" x14ac:dyDescent="0.25">
      <c r="A5">
        <v>2</v>
      </c>
      <c r="B5">
        <v>46.9</v>
      </c>
      <c r="C5">
        <v>50.16</v>
      </c>
      <c r="D5">
        <v>4.4800000000000004</v>
      </c>
      <c r="E5">
        <v>1</v>
      </c>
      <c r="F5">
        <v>0</v>
      </c>
      <c r="G5">
        <v>85.12</v>
      </c>
      <c r="H5">
        <f>+C5*$G5/100</f>
        <v>42.696192000000003</v>
      </c>
      <c r="I5">
        <f t="shared" si="0"/>
        <v>3.8133760000000008</v>
      </c>
      <c r="J5">
        <f t="shared" si="0"/>
        <v>0.85120000000000007</v>
      </c>
      <c r="K5">
        <f t="shared" si="0"/>
        <v>0</v>
      </c>
      <c r="N5">
        <f>+H5*N$16</f>
        <v>30.514541460480004</v>
      </c>
      <c r="O5">
        <f>+I5*O$16</f>
        <v>2.2998884244935383</v>
      </c>
      <c r="P5">
        <f>+J5*P$16</f>
        <v>0.63146805937817618</v>
      </c>
      <c r="Q5">
        <f>+K5*Q$16</f>
        <v>0</v>
      </c>
      <c r="R5">
        <f t="shared" ref="R5:R13" si="3">+O5/$N5</f>
        <v>7.5370243641778786E-2</v>
      </c>
      <c r="S5">
        <f t="shared" si="1"/>
        <v>2.0694004535378754E-2</v>
      </c>
      <c r="T5">
        <f t="shared" si="2"/>
        <v>0</v>
      </c>
    </row>
    <row r="6" spans="1:20" x14ac:dyDescent="0.25">
      <c r="A6">
        <v>3</v>
      </c>
      <c r="B6">
        <v>93.8</v>
      </c>
      <c r="C6">
        <v>49.72</v>
      </c>
      <c r="D6">
        <v>4.76</v>
      </c>
      <c r="E6">
        <v>0.95</v>
      </c>
      <c r="F6">
        <v>0.15</v>
      </c>
      <c r="G6">
        <v>85</v>
      </c>
      <c r="H6">
        <f t="shared" ref="H6:K13" si="4">+C6*$G6/100</f>
        <v>42.262</v>
      </c>
      <c r="I6">
        <f t="shared" si="0"/>
        <v>4.0459999999999994</v>
      </c>
      <c r="J6">
        <f t="shared" si="0"/>
        <v>0.8075</v>
      </c>
      <c r="K6">
        <f t="shared" si="0"/>
        <v>0.1275</v>
      </c>
      <c r="N6">
        <f>+H6*N$16</f>
        <v>30.204228780000001</v>
      </c>
      <c r="O6">
        <f>+I6*O$16</f>
        <v>2.4401864818735031</v>
      </c>
      <c r="P6">
        <f>+J6*P$16</f>
        <v>0.59904894025831434</v>
      </c>
      <c r="Q6">
        <f>+K6*Q$16</f>
        <v>5.564380978981915E-2</v>
      </c>
      <c r="R6">
        <f t="shared" si="3"/>
        <v>8.0789564257614618E-2</v>
      </c>
      <c r="S6">
        <f t="shared" si="1"/>
        <v>1.9833280452933793E-2</v>
      </c>
      <c r="T6">
        <f t="shared" si="2"/>
        <v>1.8422522950383754E-3</v>
      </c>
    </row>
    <row r="7" spans="1:20" x14ac:dyDescent="0.25">
      <c r="A7">
        <v>4</v>
      </c>
      <c r="B7">
        <v>140.69999999999999</v>
      </c>
      <c r="C7">
        <v>50.8</v>
      </c>
      <c r="D7">
        <v>3.83</v>
      </c>
      <c r="E7">
        <v>1.17</v>
      </c>
      <c r="F7">
        <v>0</v>
      </c>
      <c r="G7">
        <v>82.34</v>
      </c>
      <c r="H7">
        <f t="shared" si="4"/>
        <v>41.828720000000004</v>
      </c>
      <c r="I7">
        <f t="shared" si="0"/>
        <v>3.1536220000000004</v>
      </c>
      <c r="J7">
        <f t="shared" si="0"/>
        <v>0.96337800000000007</v>
      </c>
      <c r="K7">
        <f t="shared" si="0"/>
        <v>0</v>
      </c>
      <c r="N7">
        <f>+H7*N$16</f>
        <v>29.894567896800005</v>
      </c>
      <c r="O7">
        <f>+I7*O$16</f>
        <v>1.9019836315716467</v>
      </c>
      <c r="P7">
        <f>+J7*P$16</f>
        <v>0.71468801234448842</v>
      </c>
      <c r="Q7">
        <f>+K7*Q$16</f>
        <v>0</v>
      </c>
      <c r="R7">
        <f t="shared" si="3"/>
        <v>6.3623051456624002E-2</v>
      </c>
      <c r="S7">
        <f t="shared" si="1"/>
        <v>2.39069524206433E-2</v>
      </c>
      <c r="T7">
        <f t="shared" si="2"/>
        <v>0</v>
      </c>
    </row>
    <row r="8" spans="1:20" x14ac:dyDescent="0.25">
      <c r="A8">
        <v>5</v>
      </c>
      <c r="B8">
        <v>187.6</v>
      </c>
      <c r="C8">
        <v>50.98</v>
      </c>
      <c r="D8">
        <v>3.67</v>
      </c>
      <c r="E8">
        <v>0.92</v>
      </c>
      <c r="F8">
        <v>0</v>
      </c>
      <c r="G8">
        <v>84.93</v>
      </c>
      <c r="H8">
        <f t="shared" si="4"/>
        <v>43.297314</v>
      </c>
      <c r="I8">
        <f t="shared" si="0"/>
        <v>3.1169310000000001</v>
      </c>
      <c r="J8">
        <f t="shared" si="0"/>
        <v>0.78135600000000016</v>
      </c>
      <c r="K8">
        <f t="shared" si="0"/>
        <v>0</v>
      </c>
      <c r="N8">
        <f>+H8*N$16</f>
        <v>30.944157342660002</v>
      </c>
      <c r="O8">
        <f>+I8*O$16</f>
        <v>1.8798548915305144</v>
      </c>
      <c r="P8">
        <f>+J8*P$16</f>
        <v>0.57965384986312762</v>
      </c>
      <c r="Q8">
        <f>+K8*Q$16</f>
        <v>0</v>
      </c>
      <c r="R8">
        <f t="shared" si="3"/>
        <v>6.0749913811319819E-2</v>
      </c>
      <c r="S8">
        <f t="shared" si="1"/>
        <v>1.873225512151884E-2</v>
      </c>
      <c r="T8">
        <f t="shared" si="2"/>
        <v>0</v>
      </c>
    </row>
    <row r="9" spans="1:20" x14ac:dyDescent="0.25">
      <c r="A9">
        <v>6</v>
      </c>
      <c r="B9">
        <v>234.5</v>
      </c>
      <c r="C9">
        <v>51.54</v>
      </c>
      <c r="D9">
        <v>3.12</v>
      </c>
      <c r="E9">
        <v>1.05</v>
      </c>
      <c r="F9">
        <v>0</v>
      </c>
      <c r="G9">
        <v>85.59</v>
      </c>
      <c r="H9">
        <f t="shared" si="4"/>
        <v>44.113086000000003</v>
      </c>
      <c r="I9">
        <f t="shared" si="4"/>
        <v>2.6704080000000006</v>
      </c>
      <c r="J9">
        <f t="shared" si="4"/>
        <v>0.89869500000000002</v>
      </c>
      <c r="K9">
        <f t="shared" si="4"/>
        <v>0</v>
      </c>
      <c r="N9">
        <f>+H9*N$16</f>
        <v>31.527181433340004</v>
      </c>
      <c r="O9">
        <f>+I9*O$16</f>
        <v>1.6105520273571083</v>
      </c>
      <c r="P9">
        <f>+J9*P$16</f>
        <v>0.66670252305318378</v>
      </c>
      <c r="Q9">
        <f>+K9*Q$16</f>
        <v>0</v>
      </c>
      <c r="R9">
        <f t="shared" si="3"/>
        <v>5.108455479162971E-2</v>
      </c>
      <c r="S9">
        <f t="shared" si="1"/>
        <v>2.1146911735920218E-2</v>
      </c>
      <c r="T9">
        <f t="shared" si="2"/>
        <v>0</v>
      </c>
    </row>
    <row r="10" spans="1:20" x14ac:dyDescent="0.25">
      <c r="A10">
        <v>7</v>
      </c>
      <c r="B10">
        <v>281.39999999999998</v>
      </c>
      <c r="C10">
        <v>51.7</v>
      </c>
      <c r="D10">
        <v>3.1</v>
      </c>
      <c r="E10">
        <v>1.1200000000000001</v>
      </c>
      <c r="F10">
        <v>0</v>
      </c>
      <c r="G10">
        <v>85.51</v>
      </c>
      <c r="H10">
        <f t="shared" si="4"/>
        <v>44.208670000000005</v>
      </c>
      <c r="I10">
        <f t="shared" si="4"/>
        <v>2.6508100000000003</v>
      </c>
      <c r="J10">
        <f t="shared" si="4"/>
        <v>0.95771200000000023</v>
      </c>
      <c r="K10">
        <f t="shared" si="4"/>
        <v>0</v>
      </c>
      <c r="N10">
        <f>+H10*N$16</f>
        <v>31.595494362300006</v>
      </c>
      <c r="O10">
        <f>+I10*O$16</f>
        <v>1.5987322610022499</v>
      </c>
      <c r="P10">
        <f>+J10*P$16</f>
        <v>0.71048465470299804</v>
      </c>
      <c r="Q10">
        <f>+K10*Q$16</f>
        <v>0</v>
      </c>
      <c r="R10">
        <f t="shared" si="3"/>
        <v>5.0600007794461666E-2</v>
      </c>
      <c r="S10">
        <f t="shared" si="1"/>
        <v>2.248689786448646E-2</v>
      </c>
      <c r="T10">
        <f t="shared" si="2"/>
        <v>0</v>
      </c>
    </row>
    <row r="11" spans="1:20" x14ac:dyDescent="0.25">
      <c r="A11">
        <v>8</v>
      </c>
      <c r="B11">
        <v>328.3</v>
      </c>
      <c r="C11">
        <v>51.44</v>
      </c>
      <c r="D11">
        <v>3.07</v>
      </c>
      <c r="E11">
        <v>1.59</v>
      </c>
      <c r="F11">
        <v>0</v>
      </c>
      <c r="G11">
        <v>86.76</v>
      </c>
      <c r="H11">
        <f t="shared" si="4"/>
        <v>44.629344000000003</v>
      </c>
      <c r="I11">
        <f t="shared" si="0"/>
        <v>2.663532</v>
      </c>
      <c r="J11">
        <f t="shared" si="0"/>
        <v>1.3794840000000002</v>
      </c>
      <c r="K11">
        <f t="shared" si="0"/>
        <v>0</v>
      </c>
      <c r="N11">
        <f>+H11*N$16</f>
        <v>31.896145863360005</v>
      </c>
      <c r="O11">
        <f>+I11*O$16</f>
        <v>1.6064050371817835</v>
      </c>
      <c r="P11">
        <f>+J11*P$16</f>
        <v>1.0233788585799388</v>
      </c>
      <c r="Q11">
        <f>+K11*Q$16</f>
        <v>0</v>
      </c>
      <c r="R11">
        <f t="shared" si="3"/>
        <v>5.036360957413058E-2</v>
      </c>
      <c r="S11">
        <f t="shared" si="1"/>
        <v>3.2084718415948892E-2</v>
      </c>
      <c r="T11">
        <f t="shared" si="2"/>
        <v>0</v>
      </c>
    </row>
    <row r="12" spans="1:20" x14ac:dyDescent="0.25">
      <c r="A12">
        <v>9</v>
      </c>
      <c r="B12">
        <v>375.2</v>
      </c>
      <c r="C12">
        <v>52.11</v>
      </c>
      <c r="D12">
        <v>2.66</v>
      </c>
      <c r="E12">
        <v>1.29</v>
      </c>
      <c r="F12">
        <v>0</v>
      </c>
      <c r="G12">
        <v>85.41</v>
      </c>
      <c r="H12">
        <f t="shared" si="4"/>
        <v>44.507150999999993</v>
      </c>
      <c r="I12">
        <f t="shared" si="0"/>
        <v>2.271906</v>
      </c>
      <c r="J12">
        <f t="shared" si="0"/>
        <v>1.1017889999999999</v>
      </c>
      <c r="K12">
        <f t="shared" si="0"/>
        <v>0</v>
      </c>
      <c r="N12">
        <f>+H12*N$16</f>
        <v>31.808815748189996</v>
      </c>
      <c r="O12">
        <f>+I12*O$16</f>
        <v>1.3702111491070943</v>
      </c>
      <c r="P12">
        <f>+J12*P$16</f>
        <v>0.81736908091426363</v>
      </c>
      <c r="Q12">
        <f>+K12*Q$16</f>
        <v>0</v>
      </c>
      <c r="R12">
        <f t="shared" si="3"/>
        <v>4.3076459053181283E-2</v>
      </c>
      <c r="S12">
        <f t="shared" si="1"/>
        <v>2.5696306564345264E-2</v>
      </c>
      <c r="T12">
        <f t="shared" si="2"/>
        <v>0</v>
      </c>
    </row>
    <row r="13" spans="1:20" x14ac:dyDescent="0.25">
      <c r="A13">
        <v>10</v>
      </c>
      <c r="B13">
        <v>422.1</v>
      </c>
      <c r="C13">
        <v>52</v>
      </c>
      <c r="D13">
        <v>2.77</v>
      </c>
      <c r="E13">
        <v>0.88</v>
      </c>
      <c r="F13">
        <v>0.31</v>
      </c>
      <c r="G13">
        <v>84.79</v>
      </c>
      <c r="H13">
        <f t="shared" si="4"/>
        <v>44.090800000000002</v>
      </c>
      <c r="I13">
        <f t="shared" si="0"/>
        <v>2.3486829999999999</v>
      </c>
      <c r="J13">
        <f t="shared" si="0"/>
        <v>0.74615200000000004</v>
      </c>
      <c r="K13">
        <f t="shared" si="0"/>
        <v>0.262849</v>
      </c>
      <c r="N13">
        <f>+H13*N$16</f>
        <v>31.511253852000003</v>
      </c>
      <c r="O13">
        <f>+I13*O$16</f>
        <v>1.4165161905106538</v>
      </c>
      <c r="P13">
        <f>+J13*P$16</f>
        <v>0.55353754163668334</v>
      </c>
      <c r="Q13">
        <f>+K13*Q$16</f>
        <v>0.11471309615250332</v>
      </c>
      <c r="R13">
        <f t="shared" si="3"/>
        <v>4.4952707917103346E-2</v>
      </c>
      <c r="S13">
        <f t="shared" si="1"/>
        <v>1.7566344526831659E-2</v>
      </c>
      <c r="T13">
        <f t="shared" si="2"/>
        <v>3.6403850094724978E-3</v>
      </c>
    </row>
    <row r="15" spans="1:20" x14ac:dyDescent="0.25">
      <c r="C15">
        <f>AVERAGE(C4:C13)</f>
        <v>51.088000000000001</v>
      </c>
      <c r="D15">
        <f>AVERAGE(D4:D13)</f>
        <v>3.5610000000000008</v>
      </c>
      <c r="E15">
        <f>AVERAGE(E4:E13)</f>
        <v>1.1099999999999999</v>
      </c>
      <c r="F15">
        <f>AVERAGE(F4:F13)</f>
        <v>4.5999999999999999E-2</v>
      </c>
      <c r="N15">
        <f>AVERAGE(N4:N13)</f>
        <v>31.055355602414995</v>
      </c>
      <c r="O15">
        <f>AVERAGE(O4:O13)</f>
        <v>1.825330534899009</v>
      </c>
      <c r="P15">
        <f>AVERAGE(P4:P13)</f>
        <v>0.70093874492755781</v>
      </c>
      <c r="Q15">
        <f>AVERAGE(Q4:Q13)</f>
        <v>1.7035690594232246E-2</v>
      </c>
      <c r="R15">
        <f t="shared" ref="R15:T15" si="5">AVERAGE(R4:R13)</f>
        <v>5.9005472522243883E-2</v>
      </c>
      <c r="S15">
        <f t="shared" si="5"/>
        <v>2.2540669865107277E-2</v>
      </c>
      <c r="T15">
        <f t="shared" si="5"/>
        <v>5.4826373045108732E-4</v>
      </c>
    </row>
    <row r="16" spans="1:20" x14ac:dyDescent="0.25">
      <c r="M16" t="s">
        <v>14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2017-11-27T16:24:10Z</dcterms:created>
  <dcterms:modified xsi:type="dcterms:W3CDTF">2023-04-24T02:57:07Z</dcterms:modified>
</cp:coreProperties>
</file>