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"/>
    </mc:Choice>
  </mc:AlternateContent>
  <xr:revisionPtr revIDLastSave="0" documentId="13_ncr:1_{38922C23-1A37-4ECF-8F2F-FE1739DB22F7}" xr6:coauthVersionLast="47" xr6:coauthVersionMax="47" xr10:uidLastSave="{00000000-0000-0000-0000-000000000000}"/>
  <bookViews>
    <workbookView xWindow="975" yWindow="105" windowWidth="27180" windowHeight="13785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5" i="2" l="1"/>
  <c r="R12" i="2"/>
  <c r="S11" i="2"/>
  <c r="R11" i="2"/>
  <c r="T5" i="2"/>
  <c r="S3" i="2"/>
  <c r="R3" i="2"/>
  <c r="T14" i="1"/>
  <c r="S14" i="1"/>
  <c r="R14" i="1"/>
  <c r="T10" i="1"/>
  <c r="S10" i="1"/>
  <c r="T7" i="1"/>
  <c r="F16" i="2"/>
  <c r="E16" i="2"/>
  <c r="D16" i="2"/>
  <c r="C16" i="2"/>
  <c r="K12" i="2"/>
  <c r="Q12" i="2" s="1"/>
  <c r="T12" i="2" s="1"/>
  <c r="J12" i="2"/>
  <c r="P12" i="2" s="1"/>
  <c r="S12" i="2" s="1"/>
  <c r="I12" i="2"/>
  <c r="O12" i="2" s="1"/>
  <c r="H12" i="2"/>
  <c r="N12" i="2" s="1"/>
  <c r="K11" i="2"/>
  <c r="Q11" i="2" s="1"/>
  <c r="T11" i="2" s="1"/>
  <c r="J11" i="2"/>
  <c r="P11" i="2" s="1"/>
  <c r="I11" i="2"/>
  <c r="O11" i="2" s="1"/>
  <c r="H11" i="2"/>
  <c r="N11" i="2" s="1"/>
  <c r="K10" i="2"/>
  <c r="Q10" i="2" s="1"/>
  <c r="T10" i="2" s="1"/>
  <c r="J10" i="2"/>
  <c r="P10" i="2" s="1"/>
  <c r="S10" i="2" s="1"/>
  <c r="I10" i="2"/>
  <c r="O10" i="2" s="1"/>
  <c r="R10" i="2" s="1"/>
  <c r="H10" i="2"/>
  <c r="N10" i="2" s="1"/>
  <c r="N9" i="2"/>
  <c r="S9" i="2" s="1"/>
  <c r="K9" i="2"/>
  <c r="Q9" i="2" s="1"/>
  <c r="T9" i="2" s="1"/>
  <c r="J9" i="2"/>
  <c r="P9" i="2" s="1"/>
  <c r="I9" i="2"/>
  <c r="O9" i="2" s="1"/>
  <c r="R9" i="2" s="1"/>
  <c r="H9" i="2"/>
  <c r="K8" i="2"/>
  <c r="Q8" i="2" s="1"/>
  <c r="T8" i="2" s="1"/>
  <c r="J8" i="2"/>
  <c r="P8" i="2" s="1"/>
  <c r="I8" i="2"/>
  <c r="O8" i="2" s="1"/>
  <c r="R8" i="2" s="1"/>
  <c r="H8" i="2"/>
  <c r="N8" i="2" s="1"/>
  <c r="S8" i="2" s="1"/>
  <c r="K7" i="2"/>
  <c r="Q7" i="2" s="1"/>
  <c r="T7" i="2" s="1"/>
  <c r="J7" i="2"/>
  <c r="P7" i="2" s="1"/>
  <c r="S7" i="2" s="1"/>
  <c r="I7" i="2"/>
  <c r="O7" i="2" s="1"/>
  <c r="R7" i="2" s="1"/>
  <c r="H7" i="2"/>
  <c r="N7" i="2" s="1"/>
  <c r="K6" i="2"/>
  <c r="Q6" i="2" s="1"/>
  <c r="T6" i="2" s="1"/>
  <c r="J6" i="2"/>
  <c r="P6" i="2" s="1"/>
  <c r="S6" i="2" s="1"/>
  <c r="I6" i="2"/>
  <c r="O6" i="2" s="1"/>
  <c r="R6" i="2" s="1"/>
  <c r="H6" i="2"/>
  <c r="N6" i="2" s="1"/>
  <c r="K5" i="2"/>
  <c r="Q5" i="2" s="1"/>
  <c r="J5" i="2"/>
  <c r="P5" i="2" s="1"/>
  <c r="S5" i="2" s="1"/>
  <c r="I5" i="2"/>
  <c r="O5" i="2" s="1"/>
  <c r="R5" i="2" s="1"/>
  <c r="H5" i="2"/>
  <c r="N5" i="2" s="1"/>
  <c r="K4" i="2"/>
  <c r="Q4" i="2" s="1"/>
  <c r="T4" i="2" s="1"/>
  <c r="J4" i="2"/>
  <c r="P4" i="2" s="1"/>
  <c r="S4" i="2" s="1"/>
  <c r="I4" i="2"/>
  <c r="O4" i="2" s="1"/>
  <c r="R4" i="2" s="1"/>
  <c r="H4" i="2"/>
  <c r="N4" i="2" s="1"/>
  <c r="N15" i="2" s="1"/>
  <c r="K3" i="2"/>
  <c r="Q3" i="2" s="1"/>
  <c r="T3" i="2" s="1"/>
  <c r="J3" i="2"/>
  <c r="P3" i="2" s="1"/>
  <c r="I3" i="2"/>
  <c r="O3" i="2" s="1"/>
  <c r="H3" i="2"/>
  <c r="N3" i="2" s="1"/>
  <c r="O10" i="1"/>
  <c r="R10" i="1" s="1"/>
  <c r="Q8" i="1"/>
  <c r="T8" i="1" s="1"/>
  <c r="K12" i="1"/>
  <c r="Q12" i="1" s="1"/>
  <c r="J12" i="1"/>
  <c r="P12" i="1" s="1"/>
  <c r="I12" i="1"/>
  <c r="O12" i="1" s="1"/>
  <c r="R12" i="1" s="1"/>
  <c r="H12" i="1"/>
  <c r="N12" i="1" s="1"/>
  <c r="K11" i="1"/>
  <c r="Q11" i="1" s="1"/>
  <c r="T11" i="1" s="1"/>
  <c r="J11" i="1"/>
  <c r="P11" i="1" s="1"/>
  <c r="S11" i="1" s="1"/>
  <c r="I11" i="1"/>
  <c r="O11" i="1" s="1"/>
  <c r="R11" i="1" s="1"/>
  <c r="H11" i="1"/>
  <c r="N11" i="1" s="1"/>
  <c r="K10" i="1"/>
  <c r="Q10" i="1" s="1"/>
  <c r="J10" i="1"/>
  <c r="P10" i="1" s="1"/>
  <c r="I10" i="1"/>
  <c r="H10" i="1"/>
  <c r="N10" i="1" s="1"/>
  <c r="K9" i="1"/>
  <c r="Q9" i="1" s="1"/>
  <c r="T9" i="1" s="1"/>
  <c r="J9" i="1"/>
  <c r="P9" i="1" s="1"/>
  <c r="S9" i="1" s="1"/>
  <c r="I9" i="1"/>
  <c r="O9" i="1" s="1"/>
  <c r="R9" i="1" s="1"/>
  <c r="H9" i="1"/>
  <c r="N9" i="1" s="1"/>
  <c r="K8" i="1"/>
  <c r="J8" i="1"/>
  <c r="P8" i="1" s="1"/>
  <c r="S8" i="1" s="1"/>
  <c r="I8" i="1"/>
  <c r="O8" i="1" s="1"/>
  <c r="R8" i="1" s="1"/>
  <c r="H8" i="1"/>
  <c r="N8" i="1" s="1"/>
  <c r="K7" i="1"/>
  <c r="Q7" i="1" s="1"/>
  <c r="J7" i="1"/>
  <c r="P7" i="1" s="1"/>
  <c r="S7" i="1" s="1"/>
  <c r="I7" i="1"/>
  <c r="O7" i="1" s="1"/>
  <c r="R7" i="1" s="1"/>
  <c r="H7" i="1"/>
  <c r="N7" i="1" s="1"/>
  <c r="K6" i="1"/>
  <c r="Q6" i="1" s="1"/>
  <c r="T6" i="1" s="1"/>
  <c r="J6" i="1"/>
  <c r="P6" i="1" s="1"/>
  <c r="S6" i="1" s="1"/>
  <c r="I6" i="1"/>
  <c r="O6" i="1" s="1"/>
  <c r="R6" i="1" s="1"/>
  <c r="H6" i="1"/>
  <c r="N6" i="1" s="1"/>
  <c r="K5" i="1"/>
  <c r="Q5" i="1" s="1"/>
  <c r="T5" i="1" s="1"/>
  <c r="J5" i="1"/>
  <c r="P5" i="1" s="1"/>
  <c r="S5" i="1" s="1"/>
  <c r="I5" i="1"/>
  <c r="O5" i="1" s="1"/>
  <c r="R5" i="1" s="1"/>
  <c r="H5" i="1"/>
  <c r="N5" i="1" s="1"/>
  <c r="K4" i="1"/>
  <c r="Q4" i="1" s="1"/>
  <c r="T4" i="1" s="1"/>
  <c r="J4" i="1"/>
  <c r="P4" i="1" s="1"/>
  <c r="S4" i="1" s="1"/>
  <c r="I4" i="1"/>
  <c r="O4" i="1" s="1"/>
  <c r="R4" i="1" s="1"/>
  <c r="H4" i="1"/>
  <c r="N4" i="1" s="1"/>
  <c r="K3" i="1"/>
  <c r="Q3" i="1" s="1"/>
  <c r="T3" i="1" s="1"/>
  <c r="J3" i="1"/>
  <c r="P3" i="1" s="1"/>
  <c r="S3" i="1" s="1"/>
  <c r="I3" i="1"/>
  <c r="O3" i="1" s="1"/>
  <c r="R3" i="1" s="1"/>
  <c r="H3" i="1"/>
  <c r="N3" i="1" s="1"/>
  <c r="S15" i="2" l="1"/>
  <c r="T15" i="2"/>
  <c r="S12" i="1"/>
  <c r="T12" i="1"/>
  <c r="O15" i="2"/>
  <c r="Q15" i="2"/>
  <c r="P15" i="2"/>
  <c r="N14" i="1"/>
  <c r="O14" i="1"/>
  <c r="P14" i="1"/>
  <c r="Q14" i="1"/>
  <c r="C15" i="1"/>
  <c r="F15" i="1"/>
  <c r="E15" i="1"/>
  <c r="D15" i="1"/>
</calcChain>
</file>

<file path=xl/sharedStrings.xml><?xml version="1.0" encoding="utf-8"?>
<sst xmlns="http://schemas.openxmlformats.org/spreadsheetml/2006/main" count="34" uniqueCount="17">
  <si>
    <t>Points</t>
  </si>
  <si>
    <t>Microns</t>
  </si>
  <si>
    <t>CaO</t>
  </si>
  <si>
    <t>MgO</t>
  </si>
  <si>
    <t>Na2O</t>
  </si>
  <si>
    <t>P2O5</t>
  </si>
  <si>
    <t>Fossil</t>
  </si>
  <si>
    <t>Ca</t>
  </si>
  <si>
    <t>Mg</t>
  </si>
  <si>
    <t>Na</t>
  </si>
  <si>
    <t>P</t>
  </si>
  <si>
    <t>conversion</t>
  </si>
  <si>
    <t>Calc weight</t>
  </si>
  <si>
    <t>total</t>
  </si>
  <si>
    <t>Mg/Ca</t>
  </si>
  <si>
    <t>Na/Ca</t>
  </si>
  <si>
    <t>P/Ca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</si>
</sst>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workbookViewId="0">
      <selection activeCell="R2" sqref="R2:T14"/>
    </sheetView>
  </sheetViews>
  <sheetFormatPr defaultRowHeight="15" x14ac:dyDescent="0.25"/>
  <sheetData>
    <row r="1" spans="1:20" x14ac:dyDescent="0.25">
      <c r="C1" t="s">
        <v>6</v>
      </c>
      <c r="E1">
        <v>67</v>
      </c>
      <c r="H1" t="s">
        <v>12</v>
      </c>
    </row>
    <row r="2" spans="1:20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13</v>
      </c>
      <c r="N2" t="s">
        <v>7</v>
      </c>
      <c r="O2" t="s">
        <v>8</v>
      </c>
      <c r="P2" t="s">
        <v>9</v>
      </c>
      <c r="Q2" t="s">
        <v>10</v>
      </c>
      <c r="R2" t="s">
        <v>14</v>
      </c>
      <c r="S2" t="s">
        <v>15</v>
      </c>
      <c r="T2" t="s">
        <v>16</v>
      </c>
    </row>
    <row r="3" spans="1:20" x14ac:dyDescent="0.25">
      <c r="A3">
        <v>1</v>
      </c>
      <c r="B3">
        <v>0</v>
      </c>
      <c r="C3">
        <v>40.909999999999997</v>
      </c>
      <c r="D3">
        <v>0.37</v>
      </c>
      <c r="E3">
        <v>0.53</v>
      </c>
      <c r="F3">
        <v>25.69</v>
      </c>
      <c r="G3">
        <v>118.21</v>
      </c>
      <c r="H3">
        <f>+C3*$G3/100</f>
        <v>48.359710999999997</v>
      </c>
      <c r="I3">
        <f t="shared" ref="I3:K12" si="0">+D3*$G3/100</f>
        <v>0.43737699999999996</v>
      </c>
      <c r="J3">
        <f t="shared" si="0"/>
        <v>0.62651299999999999</v>
      </c>
      <c r="K3">
        <f t="shared" si="0"/>
        <v>30.368148999999999</v>
      </c>
      <c r="N3">
        <f>+H3*N$15</f>
        <v>34.56220185459</v>
      </c>
      <c r="O3">
        <f>+I3*O$15</f>
        <v>0.26378681237824697</v>
      </c>
      <c r="P3">
        <f>+J3*P$15</f>
        <v>0.46478259901926605</v>
      </c>
      <c r="Q3">
        <f>+K3*Q$15</f>
        <v>13.253329463724599</v>
      </c>
      <c r="R3">
        <f>+O3/N3</f>
        <v>7.6322340077767644E-3</v>
      </c>
      <c r="S3">
        <f>+P3/N3</f>
        <v>1.3447713805234346E-2</v>
      </c>
      <c r="T3">
        <f>+Q3/N3</f>
        <v>0.38346311150788281</v>
      </c>
    </row>
    <row r="4" spans="1:20" x14ac:dyDescent="0.25">
      <c r="A4">
        <v>2</v>
      </c>
      <c r="B4">
        <v>14.3</v>
      </c>
      <c r="C4">
        <v>41.16</v>
      </c>
      <c r="D4">
        <v>0.19</v>
      </c>
      <c r="E4">
        <v>0.7</v>
      </c>
      <c r="F4">
        <v>25.44</v>
      </c>
      <c r="G4">
        <v>118.62</v>
      </c>
      <c r="H4">
        <f>+C4*$G4/100</f>
        <v>48.823991999999997</v>
      </c>
      <c r="I4">
        <f t="shared" si="0"/>
        <v>0.225378</v>
      </c>
      <c r="J4">
        <f t="shared" si="0"/>
        <v>0.83033999999999997</v>
      </c>
      <c r="K4">
        <f t="shared" si="0"/>
        <v>30.176928000000004</v>
      </c>
      <c r="N4">
        <f>+H4*N$15</f>
        <v>34.894018842480001</v>
      </c>
      <c r="O4">
        <f>+I4*O$15</f>
        <v>0.13592791619171687</v>
      </c>
      <c r="P4">
        <f>+J4*P$15</f>
        <v>0.61599293752828332</v>
      </c>
      <c r="Q4">
        <f>+K4*Q$15</f>
        <v>13.169876405278963</v>
      </c>
      <c r="R4">
        <f t="shared" ref="R4:R12" si="1">+O4/N4</f>
        <v>3.8954503006755456E-3</v>
      </c>
      <c r="S4">
        <f t="shared" ref="S4:S12" si="2">+P4/N4</f>
        <v>1.7653252848547588E-2</v>
      </c>
      <c r="T4">
        <f t="shared" ref="T4:T12" si="3">+Q4/N4</f>
        <v>0.37742503850676973</v>
      </c>
    </row>
    <row r="5" spans="1:20" x14ac:dyDescent="0.25">
      <c r="A5">
        <v>3</v>
      </c>
      <c r="B5">
        <v>28.7</v>
      </c>
      <c r="C5">
        <v>41.19</v>
      </c>
      <c r="D5">
        <v>0.27</v>
      </c>
      <c r="E5">
        <v>0.71</v>
      </c>
      <c r="F5">
        <v>25.22</v>
      </c>
      <c r="G5">
        <v>105.24</v>
      </c>
      <c r="H5">
        <f t="shared" ref="H5:H12" si="4">+C5*$G5/100</f>
        <v>43.348355999999995</v>
      </c>
      <c r="I5">
        <f t="shared" si="0"/>
        <v>0.28414800000000001</v>
      </c>
      <c r="J5">
        <f t="shared" si="0"/>
        <v>0.74720399999999998</v>
      </c>
      <c r="K5">
        <f t="shared" si="0"/>
        <v>26.541528</v>
      </c>
      <c r="N5">
        <f>+H5*N$15</f>
        <v>30.98063654964</v>
      </c>
      <c r="O5">
        <f>+I5*O$15</f>
        <v>0.17137274059599414</v>
      </c>
      <c r="P5">
        <f>+J5*P$15</f>
        <v>0.55431797443563291</v>
      </c>
      <c r="Q5">
        <f>+K5*Q$15</f>
        <v>11.58330772990713</v>
      </c>
      <c r="R5">
        <f t="shared" si="1"/>
        <v>5.5316081166184279E-3</v>
      </c>
      <c r="S5">
        <f t="shared" si="2"/>
        <v>1.7892401066306501E-2</v>
      </c>
      <c r="T5">
        <f t="shared" si="3"/>
        <v>0.37388862915541771</v>
      </c>
    </row>
    <row r="6" spans="1:20" x14ac:dyDescent="0.25">
      <c r="A6">
        <v>4</v>
      </c>
      <c r="B6">
        <v>43</v>
      </c>
      <c r="C6">
        <v>40.98</v>
      </c>
      <c r="D6">
        <v>0.14000000000000001</v>
      </c>
      <c r="E6">
        <v>0.59</v>
      </c>
      <c r="F6">
        <v>25.78</v>
      </c>
      <c r="G6">
        <v>95.71</v>
      </c>
      <c r="H6">
        <f t="shared" si="4"/>
        <v>39.221957999999994</v>
      </c>
      <c r="I6">
        <f t="shared" si="0"/>
        <v>0.133994</v>
      </c>
      <c r="J6">
        <f t="shared" si="0"/>
        <v>0.56468899999999989</v>
      </c>
      <c r="K6">
        <f t="shared" si="0"/>
        <v>24.674037999999999</v>
      </c>
      <c r="N6">
        <f>+H6*N$15</f>
        <v>28.031541163019998</v>
      </c>
      <c r="O6">
        <f>+I6*O$15</f>
        <v>8.0813234664398964E-2</v>
      </c>
      <c r="P6">
        <f>+J6*P$15</f>
        <v>0.41891807681179843</v>
      </c>
      <c r="Q6">
        <f>+K6*Q$15</f>
        <v>10.768293938970741</v>
      </c>
      <c r="R6">
        <f t="shared" si="1"/>
        <v>2.8829394072349495E-3</v>
      </c>
      <c r="S6">
        <f t="shared" si="2"/>
        <v>1.4944525325080841E-2</v>
      </c>
      <c r="T6">
        <f t="shared" si="3"/>
        <v>0.38414919380803003</v>
      </c>
    </row>
    <row r="7" spans="1:20" x14ac:dyDescent="0.25">
      <c r="A7">
        <v>5</v>
      </c>
      <c r="B7">
        <v>57.3</v>
      </c>
      <c r="C7">
        <v>40.64</v>
      </c>
      <c r="D7">
        <v>0.42</v>
      </c>
      <c r="E7">
        <v>0.61</v>
      </c>
      <c r="F7">
        <v>25.78</v>
      </c>
      <c r="G7">
        <v>120.61</v>
      </c>
      <c r="H7">
        <f t="shared" si="4"/>
        <v>49.015903999999999</v>
      </c>
      <c r="I7">
        <f t="shared" si="0"/>
        <v>0.50656199999999996</v>
      </c>
      <c r="J7">
        <f t="shared" si="0"/>
        <v>0.73572099999999996</v>
      </c>
      <c r="K7">
        <f t="shared" si="0"/>
        <v>31.093258000000002</v>
      </c>
      <c r="N7">
        <f>+H7*N$15</f>
        <v>35.031176429760002</v>
      </c>
      <c r="O7">
        <f>+I7*O$15</f>
        <v>0.30551303624093068</v>
      </c>
      <c r="P7">
        <f>+J7*P$15</f>
        <v>0.54579923885546411</v>
      </c>
      <c r="Q7">
        <f>+K7*Q$15</f>
        <v>13.569783010962922</v>
      </c>
      <c r="R7">
        <f t="shared" si="1"/>
        <v>8.7211754607643861E-3</v>
      </c>
      <c r="S7">
        <f t="shared" si="2"/>
        <v>1.5580385658752579E-2</v>
      </c>
      <c r="T7">
        <f t="shared" si="3"/>
        <v>0.38736304040977049</v>
      </c>
    </row>
    <row r="8" spans="1:20" x14ac:dyDescent="0.25">
      <c r="A8">
        <v>6</v>
      </c>
      <c r="B8">
        <v>71.7</v>
      </c>
      <c r="C8">
        <v>41.12</v>
      </c>
      <c r="D8">
        <v>0.22</v>
      </c>
      <c r="E8">
        <v>0.59</v>
      </c>
      <c r="F8">
        <v>25.55</v>
      </c>
      <c r="G8">
        <v>107.89</v>
      </c>
      <c r="H8">
        <f t="shared" si="4"/>
        <v>44.364367999999992</v>
      </c>
      <c r="I8">
        <f t="shared" si="0"/>
        <v>0.23735800000000001</v>
      </c>
      <c r="J8">
        <f t="shared" si="0"/>
        <v>0.63655099999999998</v>
      </c>
      <c r="K8">
        <f t="shared" si="0"/>
        <v>27.565895000000001</v>
      </c>
      <c r="N8">
        <f>+H8*N$15</f>
        <v>31.706770165919995</v>
      </c>
      <c r="O8">
        <f>+I8*O$15</f>
        <v>0.14315318412371011</v>
      </c>
      <c r="P8">
        <f>+J8*P$15</f>
        <v>0.47222935228528828</v>
      </c>
      <c r="Q8">
        <f>+K8*Q$15</f>
        <v>12.03036406326374</v>
      </c>
      <c r="R8">
        <f t="shared" si="1"/>
        <v>4.5149090675144906E-3</v>
      </c>
      <c r="S8">
        <f t="shared" si="2"/>
        <v>1.4893644159090785E-2</v>
      </c>
      <c r="T8">
        <f t="shared" si="3"/>
        <v>0.37942571887043136</v>
      </c>
    </row>
    <row r="9" spans="1:20" x14ac:dyDescent="0.25">
      <c r="A9">
        <v>7</v>
      </c>
      <c r="B9">
        <v>86</v>
      </c>
      <c r="C9">
        <v>41.39</v>
      </c>
      <c r="D9">
        <v>0.17</v>
      </c>
      <c r="E9">
        <v>0.63</v>
      </c>
      <c r="F9">
        <v>25.13</v>
      </c>
      <c r="G9">
        <v>108.91</v>
      </c>
      <c r="H9">
        <f t="shared" si="4"/>
        <v>45.077848999999993</v>
      </c>
      <c r="I9">
        <f t="shared" si="0"/>
        <v>0.18514700000000001</v>
      </c>
      <c r="J9">
        <f t="shared" si="0"/>
        <v>0.68613299999999999</v>
      </c>
      <c r="K9">
        <f t="shared" si="0"/>
        <v>27.369082999999996</v>
      </c>
      <c r="N9">
        <f>+H9*N$15</f>
        <v>32.216687901809998</v>
      </c>
      <c r="O9">
        <f>+I9*O$15</f>
        <v>0.11166416375665683</v>
      </c>
      <c r="P9">
        <f>+J9*P$15</f>
        <v>0.5090120700015579</v>
      </c>
      <c r="Q9">
        <f>+K9*Q$15</f>
        <v>11.944470969206058</v>
      </c>
      <c r="R9">
        <f t="shared" si="1"/>
        <v>3.4660348728890694E-3</v>
      </c>
      <c r="S9">
        <f t="shared" si="2"/>
        <v>1.5799639973945321E-2</v>
      </c>
      <c r="T9">
        <f t="shared" si="3"/>
        <v>0.37075415715018284</v>
      </c>
    </row>
    <row r="10" spans="1:20" x14ac:dyDescent="0.25">
      <c r="A10">
        <v>8</v>
      </c>
      <c r="B10">
        <v>100.3</v>
      </c>
      <c r="C10">
        <v>40.61</v>
      </c>
      <c r="D10">
        <v>0.49</v>
      </c>
      <c r="E10">
        <v>0.61</v>
      </c>
      <c r="F10">
        <v>25.9</v>
      </c>
      <c r="G10">
        <v>118.61</v>
      </c>
      <c r="H10">
        <f t="shared" si="4"/>
        <v>48.167520999999994</v>
      </c>
      <c r="I10">
        <f t="shared" si="0"/>
        <v>0.58118899999999996</v>
      </c>
      <c r="J10">
        <f t="shared" si="0"/>
        <v>0.72352099999999997</v>
      </c>
      <c r="K10">
        <f t="shared" si="0"/>
        <v>30.719989999999999</v>
      </c>
      <c r="N10">
        <f>+H10*N$15</f>
        <v>34.424845583489997</v>
      </c>
      <c r="O10">
        <f>+I10*O$15</f>
        <v>0.35052138932614424</v>
      </c>
      <c r="P10">
        <f>+J10*P$15</f>
        <v>0.53674859232772243</v>
      </c>
      <c r="Q10">
        <f>+K10*Q$15</f>
        <v>13.406880629844284</v>
      </c>
      <c r="R10">
        <f t="shared" si="1"/>
        <v>1.0182221107601794E-2</v>
      </c>
      <c r="S10">
        <f t="shared" si="2"/>
        <v>1.5591895424075472E-2</v>
      </c>
      <c r="T10">
        <f t="shared" si="3"/>
        <v>0.38945361707807236</v>
      </c>
    </row>
    <row r="11" spans="1:20" x14ac:dyDescent="0.25">
      <c r="A11">
        <v>9</v>
      </c>
      <c r="B11">
        <v>114.6</v>
      </c>
      <c r="C11">
        <v>41.18</v>
      </c>
      <c r="D11">
        <v>0.3</v>
      </c>
      <c r="E11">
        <v>0.52</v>
      </c>
      <c r="F11">
        <v>25.21</v>
      </c>
      <c r="G11">
        <v>120.73</v>
      </c>
      <c r="H11">
        <f t="shared" si="4"/>
        <v>49.716614</v>
      </c>
      <c r="I11">
        <f t="shared" si="0"/>
        <v>0.36219000000000001</v>
      </c>
      <c r="J11">
        <f t="shared" si="0"/>
        <v>0.62779600000000002</v>
      </c>
      <c r="K11">
        <f t="shared" si="0"/>
        <v>30.436033000000002</v>
      </c>
      <c r="N11">
        <f>+H11*N$15</f>
        <v>35.531966859660002</v>
      </c>
      <c r="O11">
        <f>+I11*O$15</f>
        <v>0.21844071721941777</v>
      </c>
      <c r="P11">
        <f>+J11*P$15</f>
        <v>0.46573440061722449</v>
      </c>
      <c r="Q11">
        <f>+K11*Q$15</f>
        <v>13.282955537322813</v>
      </c>
      <c r="R11">
        <f t="shared" si="1"/>
        <v>6.1477237689146029E-3</v>
      </c>
      <c r="S11">
        <f t="shared" si="2"/>
        <v>1.3107475937280016E-2</v>
      </c>
      <c r="T11">
        <f t="shared" si="3"/>
        <v>0.37383113605239682</v>
      </c>
    </row>
    <row r="12" spans="1:20" x14ac:dyDescent="0.25">
      <c r="A12">
        <v>10</v>
      </c>
      <c r="B12">
        <v>129</v>
      </c>
      <c r="C12">
        <v>41.99</v>
      </c>
      <c r="D12">
        <v>0</v>
      </c>
      <c r="E12">
        <v>0.5</v>
      </c>
      <c r="F12">
        <v>24.56</v>
      </c>
      <c r="G12">
        <v>97.63</v>
      </c>
      <c r="H12">
        <f t="shared" si="4"/>
        <v>40.994836999999997</v>
      </c>
      <c r="I12">
        <f t="shared" si="0"/>
        <v>0</v>
      </c>
      <c r="J12">
        <f t="shared" si="0"/>
        <v>0.48814999999999997</v>
      </c>
      <c r="K12">
        <f t="shared" si="0"/>
        <v>23.977927999999999</v>
      </c>
      <c r="N12">
        <f>+H12*N$15</f>
        <v>29.298600055529999</v>
      </c>
      <c r="O12">
        <f>+I12*O$15</f>
        <v>0</v>
      </c>
      <c r="P12">
        <f>+J12*P$15</f>
        <v>0.36213713955058346</v>
      </c>
      <c r="Q12">
        <f>+K12*Q$15</f>
        <v>10.464496194399832</v>
      </c>
      <c r="R12">
        <f t="shared" si="1"/>
        <v>0</v>
      </c>
      <c r="S12">
        <f t="shared" si="2"/>
        <v>1.2360219903484142E-2</v>
      </c>
      <c r="T12">
        <f t="shared" si="3"/>
        <v>0.35716710609265778</v>
      </c>
    </row>
    <row r="14" spans="1:20" x14ac:dyDescent="0.25">
      <c r="N14">
        <f>AVERAGE(N3:N12)</f>
        <v>32.667844540589996</v>
      </c>
      <c r="O14">
        <f t="shared" ref="O14:T14" si="5">AVERAGE(O3:O12)</f>
        <v>0.17811931944972167</v>
      </c>
      <c r="P14">
        <f t="shared" si="5"/>
        <v>0.49456723814328207</v>
      </c>
      <c r="Q14">
        <f t="shared" si="5"/>
        <v>12.347375794288109</v>
      </c>
      <c r="R14">
        <f t="shared" si="5"/>
        <v>5.2974296109990025E-3</v>
      </c>
      <c r="S14">
        <f t="shared" si="5"/>
        <v>1.5127115410179758E-2</v>
      </c>
      <c r="T14">
        <f t="shared" si="5"/>
        <v>0.3776920748631612</v>
      </c>
    </row>
    <row r="15" spans="1:20" x14ac:dyDescent="0.25">
      <c r="C15">
        <f>AVERAGE(C3:C11)</f>
        <v>41.02</v>
      </c>
      <c r="D15">
        <f>AVERAGE(D3:D6)</f>
        <v>0.24250000000000002</v>
      </c>
      <c r="E15">
        <f>AVERAGE(E3:E11)</f>
        <v>0.61</v>
      </c>
      <c r="F15">
        <f>AVERAGE(F3:F11)</f>
        <v>25.522222222222226</v>
      </c>
      <c r="M15" t="s">
        <v>11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BF7CB-0B32-46F1-8D2F-BE5BA316583E}">
  <dimension ref="A1:T16"/>
  <sheetViews>
    <sheetView tabSelected="1" workbookViewId="0">
      <selection activeCell="U20" sqref="U20"/>
    </sheetView>
  </sheetViews>
  <sheetFormatPr defaultRowHeight="15" x14ac:dyDescent="0.25"/>
  <sheetData>
    <row r="1" spans="1:20" x14ac:dyDescent="0.25">
      <c r="C1" t="s">
        <v>6</v>
      </c>
      <c r="E1">
        <v>66</v>
      </c>
      <c r="H1" t="s">
        <v>12</v>
      </c>
    </row>
    <row r="2" spans="1:20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13</v>
      </c>
      <c r="N2" t="s">
        <v>7</v>
      </c>
      <c r="O2" t="s">
        <v>8</v>
      </c>
      <c r="P2" t="s">
        <v>9</v>
      </c>
      <c r="Q2" t="s">
        <v>10</v>
      </c>
      <c r="R2" t="s">
        <v>14</v>
      </c>
      <c r="S2" t="s">
        <v>15</v>
      </c>
      <c r="T2" t="s">
        <v>16</v>
      </c>
    </row>
    <row r="3" spans="1:20" x14ac:dyDescent="0.25">
      <c r="A3">
        <v>1</v>
      </c>
      <c r="B3">
        <v>0</v>
      </c>
      <c r="C3">
        <v>40.65</v>
      </c>
      <c r="D3">
        <v>0.27</v>
      </c>
      <c r="E3">
        <v>0.71</v>
      </c>
      <c r="F3">
        <v>25.97</v>
      </c>
      <c r="G3">
        <v>101.79</v>
      </c>
      <c r="H3">
        <f>+C3*$G3/100</f>
        <v>41.377634999999998</v>
      </c>
      <c r="I3">
        <f t="shared" ref="I3:K12" si="0">+D3*$G3/100</f>
        <v>0.27483300000000005</v>
      </c>
      <c r="J3">
        <f t="shared" si="0"/>
        <v>0.72270899999999993</v>
      </c>
      <c r="K3">
        <f t="shared" si="0"/>
        <v>26.434863</v>
      </c>
      <c r="N3">
        <f>+H3*N$16</f>
        <v>29.572181958150001</v>
      </c>
      <c r="O3">
        <f>+I3*O$16</f>
        <v>0.16575476306790426</v>
      </c>
      <c r="P3">
        <f>+J3*P$16</f>
        <v>0.5361462050342366</v>
      </c>
      <c r="Q3">
        <f>+K3*Q$16</f>
        <v>11.536756773270023</v>
      </c>
      <c r="R3">
        <f>+O3/N3</f>
        <v>5.6050907336657576E-3</v>
      </c>
      <c r="S3">
        <f>+P3/N3</f>
        <v>1.8130086098921638E-2</v>
      </c>
      <c r="T3">
        <f>+Q3/N3</f>
        <v>0.39012193248359645</v>
      </c>
    </row>
    <row r="4" spans="1:20" x14ac:dyDescent="0.25">
      <c r="A4">
        <v>2</v>
      </c>
      <c r="B4">
        <v>35.4</v>
      </c>
      <c r="C4">
        <v>41.33</v>
      </c>
      <c r="D4">
        <v>0</v>
      </c>
      <c r="E4">
        <v>0.47</v>
      </c>
      <c r="F4">
        <v>25.7</v>
      </c>
      <c r="G4">
        <v>101.75</v>
      </c>
      <c r="H4">
        <f>+C4*$G4/100</f>
        <v>42.053274999999992</v>
      </c>
      <c r="I4">
        <f t="shared" si="0"/>
        <v>0</v>
      </c>
      <c r="J4">
        <f t="shared" si="0"/>
        <v>0.47822499999999996</v>
      </c>
      <c r="K4">
        <f t="shared" si="0"/>
        <v>26.149749999999997</v>
      </c>
      <c r="N4">
        <f>+H4*N$16</f>
        <v>30.055055109749997</v>
      </c>
      <c r="O4">
        <f>+I4*O$16</f>
        <v>0</v>
      </c>
      <c r="P4">
        <f>+J4*P$16</f>
        <v>0.35477421604338377</v>
      </c>
      <c r="Q4">
        <f>+K4*Q$16</f>
        <v>11.412327176873122</v>
      </c>
      <c r="R4">
        <f t="shared" ref="R4:R12" si="1">+O4/N4</f>
        <v>0</v>
      </c>
      <c r="S4">
        <f t="shared" ref="S4:S12" si="2">+P4/N4</f>
        <v>1.1804144585590641E-2</v>
      </c>
      <c r="T4">
        <f t="shared" ref="T4:T12" si="3">+Q4/N4</f>
        <v>0.3797140659100276</v>
      </c>
    </row>
    <row r="5" spans="1:20" x14ac:dyDescent="0.25">
      <c r="A5">
        <v>3</v>
      </c>
      <c r="B5">
        <v>70.7</v>
      </c>
      <c r="C5">
        <v>41.14</v>
      </c>
      <c r="D5">
        <v>0.24</v>
      </c>
      <c r="E5">
        <v>0.63</v>
      </c>
      <c r="F5">
        <v>25.44</v>
      </c>
      <c r="G5">
        <v>111.99</v>
      </c>
      <c r="H5">
        <f t="shared" ref="H5:H12" si="4">+C5*$G5/100</f>
        <v>46.072685999999997</v>
      </c>
      <c r="I5">
        <f t="shared" si="0"/>
        <v>0.26877599999999996</v>
      </c>
      <c r="J5">
        <f t="shared" si="0"/>
        <v>0.70553699999999997</v>
      </c>
      <c r="K5">
        <f t="shared" si="0"/>
        <v>28.490255999999999</v>
      </c>
      <c r="N5">
        <f>+H5*N$16</f>
        <v>32.927687957339998</v>
      </c>
      <c r="O5">
        <f>+I5*O$16</f>
        <v>0.16210172067524287</v>
      </c>
      <c r="P5">
        <f>+J5*P$16</f>
        <v>0.52340704911830382</v>
      </c>
      <c r="Q5">
        <f>+K5*Q$16</f>
        <v>12.433775574331401</v>
      </c>
      <c r="R5">
        <f t="shared" si="1"/>
        <v>4.9229609101391018E-3</v>
      </c>
      <c r="S5">
        <f t="shared" si="2"/>
        <v>1.5895651398191466E-2</v>
      </c>
      <c r="T5">
        <f t="shared" si="3"/>
        <v>0.37760852175349152</v>
      </c>
    </row>
    <row r="6" spans="1:20" x14ac:dyDescent="0.25">
      <c r="A6">
        <v>4</v>
      </c>
      <c r="B6">
        <v>106.1</v>
      </c>
      <c r="C6">
        <v>41.23</v>
      </c>
      <c r="D6">
        <v>0.27</v>
      </c>
      <c r="E6">
        <v>0.51</v>
      </c>
      <c r="F6">
        <v>25.23</v>
      </c>
      <c r="G6">
        <v>93.95</v>
      </c>
      <c r="H6">
        <f t="shared" si="4"/>
        <v>38.735584999999993</v>
      </c>
      <c r="I6">
        <f t="shared" si="0"/>
        <v>0.25366500000000003</v>
      </c>
      <c r="J6">
        <f t="shared" si="0"/>
        <v>0.47914500000000004</v>
      </c>
      <c r="K6">
        <f t="shared" si="0"/>
        <v>23.703585000000004</v>
      </c>
      <c r="N6">
        <f>+H6*N$16</f>
        <v>27.683935243649998</v>
      </c>
      <c r="O6">
        <f>+I6*O$16</f>
        <v>0.15298811268523044</v>
      </c>
      <c r="P6">
        <f>+J6*P$16</f>
        <v>0.35545672381432825</v>
      </c>
      <c r="Q6">
        <f>+K6*Q$16</f>
        <v>10.344766863347534</v>
      </c>
      <c r="R6">
        <f t="shared" si="1"/>
        <v>5.5262415310092915E-3</v>
      </c>
      <c r="S6">
        <f t="shared" si="2"/>
        <v>1.2839819219554818E-2</v>
      </c>
      <c r="T6">
        <f t="shared" si="3"/>
        <v>0.37367400162953224</v>
      </c>
    </row>
    <row r="7" spans="1:20" x14ac:dyDescent="0.25">
      <c r="A7">
        <v>5</v>
      </c>
      <c r="B7">
        <v>141.5</v>
      </c>
      <c r="C7">
        <v>40.56</v>
      </c>
      <c r="D7">
        <v>0.37</v>
      </c>
      <c r="E7">
        <v>1.05</v>
      </c>
      <c r="F7">
        <v>25.6</v>
      </c>
      <c r="G7">
        <v>82.87</v>
      </c>
      <c r="H7">
        <f t="shared" si="4"/>
        <v>33.612072000000005</v>
      </c>
      <c r="I7">
        <f t="shared" si="0"/>
        <v>0.30661900000000003</v>
      </c>
      <c r="J7">
        <f t="shared" si="0"/>
        <v>0.8701350000000001</v>
      </c>
      <c r="K7">
        <f t="shared" si="0"/>
        <v>21.214720000000003</v>
      </c>
      <c r="N7">
        <f>+H7*N$16</f>
        <v>24.022211737680006</v>
      </c>
      <c r="O7">
        <f>+I7*O$16</f>
        <v>0.18492524441067026</v>
      </c>
      <c r="P7">
        <f>+J7*P$16</f>
        <v>0.64551510790299504</v>
      </c>
      <c r="Q7">
        <f>+K7*Q$16</f>
        <v>9.2585713288178209</v>
      </c>
      <c r="R7">
        <f t="shared" si="1"/>
        <v>7.698094015240322E-3</v>
      </c>
      <c r="S7">
        <f t="shared" si="2"/>
        <v>2.6871593463247734E-2</v>
      </c>
      <c r="T7">
        <f t="shared" si="3"/>
        <v>0.38541710604837032</v>
      </c>
    </row>
    <row r="8" spans="1:20" x14ac:dyDescent="0.25">
      <c r="A8">
        <v>6</v>
      </c>
      <c r="B8">
        <v>176.8</v>
      </c>
      <c r="C8">
        <v>40.78</v>
      </c>
      <c r="D8">
        <v>0.43</v>
      </c>
      <c r="E8">
        <v>0.53</v>
      </c>
      <c r="F8">
        <v>25.79</v>
      </c>
      <c r="G8">
        <v>67.66</v>
      </c>
      <c r="H8">
        <f t="shared" si="4"/>
        <v>27.591747999999999</v>
      </c>
      <c r="I8">
        <f t="shared" si="0"/>
        <v>0.29093799999999997</v>
      </c>
      <c r="J8">
        <f t="shared" si="0"/>
        <v>0.35859799999999997</v>
      </c>
      <c r="K8">
        <f t="shared" si="0"/>
        <v>17.449514000000001</v>
      </c>
      <c r="N8">
        <f>+H8*N$16</f>
        <v>19.71954637812</v>
      </c>
      <c r="O8">
        <f>+I8*O$16</f>
        <v>0.1754678632385846</v>
      </c>
      <c r="P8">
        <f>+J8*P$16</f>
        <v>0.26602817570123966</v>
      </c>
      <c r="Q8">
        <f>+K8*Q$16</f>
        <v>7.6153524544375397</v>
      </c>
      <c r="R8">
        <f t="shared" si="1"/>
        <v>8.8981693530879868E-3</v>
      </c>
      <c r="S8">
        <f t="shared" si="2"/>
        <v>1.3490582927222586E-2</v>
      </c>
      <c r="T8">
        <f t="shared" si="3"/>
        <v>0.38618294297516004</v>
      </c>
    </row>
    <row r="9" spans="1:20" x14ac:dyDescent="0.25">
      <c r="A9">
        <v>7</v>
      </c>
      <c r="B9">
        <v>212.2</v>
      </c>
      <c r="C9">
        <v>40.69</v>
      </c>
      <c r="D9">
        <v>0.32</v>
      </c>
      <c r="E9">
        <v>0</v>
      </c>
      <c r="F9">
        <v>26.46</v>
      </c>
      <c r="G9">
        <v>43.24</v>
      </c>
      <c r="H9">
        <f t="shared" si="4"/>
        <v>17.594356000000001</v>
      </c>
      <c r="I9">
        <f t="shared" si="0"/>
        <v>0.13836799999999999</v>
      </c>
      <c r="J9">
        <f t="shared" si="0"/>
        <v>0</v>
      </c>
      <c r="K9">
        <f t="shared" si="0"/>
        <v>11.441304000000001</v>
      </c>
      <c r="N9">
        <f>+H9*N$16</f>
        <v>12.574510289640001</v>
      </c>
      <c r="O9">
        <f>+I9*O$16</f>
        <v>8.3451241503675958E-2</v>
      </c>
      <c r="P9">
        <f>+J9*P$16</f>
        <v>0</v>
      </c>
      <c r="Q9">
        <f>+K9*Q$16</f>
        <v>4.993237204105859</v>
      </c>
      <c r="R9">
        <f t="shared" si="1"/>
        <v>6.6365400784180444E-3</v>
      </c>
      <c r="S9">
        <f t="shared" si="2"/>
        <v>0</v>
      </c>
      <c r="T9">
        <f t="shared" si="3"/>
        <v>0.39709198124556244</v>
      </c>
    </row>
    <row r="10" spans="1:20" x14ac:dyDescent="0.25">
      <c r="A10">
        <v>8</v>
      </c>
      <c r="B10">
        <v>247.6</v>
      </c>
      <c r="C10">
        <v>40.68</v>
      </c>
      <c r="D10">
        <v>0.96</v>
      </c>
      <c r="E10">
        <v>0.89</v>
      </c>
      <c r="F10">
        <v>25.85</v>
      </c>
      <c r="G10">
        <v>64.37</v>
      </c>
      <c r="H10">
        <f t="shared" si="4"/>
        <v>26.185716000000003</v>
      </c>
      <c r="I10">
        <f t="shared" si="0"/>
        <v>0.61795200000000006</v>
      </c>
      <c r="J10">
        <f t="shared" si="0"/>
        <v>0.5728930000000001</v>
      </c>
      <c r="K10">
        <f t="shared" si="0"/>
        <v>16.639645000000002</v>
      </c>
      <c r="N10">
        <f>+H10*N$16</f>
        <v>18.714669368040003</v>
      </c>
      <c r="O10">
        <f>+I10*O$16</f>
        <v>0.37269355334816989</v>
      </c>
      <c r="P10">
        <f>+J10*P$16</f>
        <v>0.42500426567356853</v>
      </c>
      <c r="Q10">
        <f>+K10*Q$16</f>
        <v>7.2619077752950218</v>
      </c>
      <c r="R10">
        <f t="shared" si="1"/>
        <v>1.9914514438851786E-2</v>
      </c>
      <c r="S10">
        <f t="shared" si="2"/>
        <v>2.2709686039090279E-2</v>
      </c>
      <c r="T10">
        <f t="shared" si="3"/>
        <v>0.38803291858826816</v>
      </c>
    </row>
    <row r="11" spans="1:20" x14ac:dyDescent="0.25">
      <c r="A11">
        <v>9</v>
      </c>
      <c r="B11">
        <v>283</v>
      </c>
      <c r="C11">
        <v>40.76</v>
      </c>
      <c r="D11">
        <v>0.31</v>
      </c>
      <c r="E11">
        <v>0.87</v>
      </c>
      <c r="F11">
        <v>25.55</v>
      </c>
      <c r="G11">
        <v>73.27</v>
      </c>
      <c r="H11">
        <f t="shared" si="4"/>
        <v>29.864851999999996</v>
      </c>
      <c r="I11">
        <f t="shared" si="0"/>
        <v>0.22713700000000001</v>
      </c>
      <c r="J11">
        <f t="shared" si="0"/>
        <v>0.63744899999999993</v>
      </c>
      <c r="K11">
        <f t="shared" si="0"/>
        <v>18.720485</v>
      </c>
      <c r="N11">
        <f>+H11*N$16</f>
        <v>21.344111075879997</v>
      </c>
      <c r="O11">
        <f>+I11*O$16</f>
        <v>0.13698878816937765</v>
      </c>
      <c r="P11">
        <f>+J11*P$16</f>
        <v>0.47289553921823185</v>
      </c>
      <c r="Q11">
        <f>+K11*Q$16</f>
        <v>8.1700322079463721</v>
      </c>
      <c r="R11">
        <f t="shared" si="1"/>
        <v>6.4181069749108645E-3</v>
      </c>
      <c r="S11">
        <f t="shared" si="2"/>
        <v>2.2155785150154577E-2</v>
      </c>
      <c r="T11">
        <f t="shared" si="3"/>
        <v>0.3827768783108963</v>
      </c>
    </row>
    <row r="12" spans="1:20" x14ac:dyDescent="0.25">
      <c r="A12">
        <v>10</v>
      </c>
      <c r="B12">
        <v>318.3</v>
      </c>
      <c r="C12">
        <v>40.85</v>
      </c>
      <c r="D12">
        <v>0.25</v>
      </c>
      <c r="E12">
        <v>0.64</v>
      </c>
      <c r="F12">
        <v>25.95</v>
      </c>
      <c r="G12">
        <v>105.47</v>
      </c>
      <c r="H12">
        <f t="shared" si="4"/>
        <v>43.084494999999997</v>
      </c>
      <c r="I12">
        <f t="shared" si="0"/>
        <v>0.26367499999999999</v>
      </c>
      <c r="J12">
        <f t="shared" si="0"/>
        <v>0.67500799999999994</v>
      </c>
      <c r="K12">
        <f t="shared" si="0"/>
        <v>27.369465000000002</v>
      </c>
      <c r="N12">
        <f>+H12*N$16</f>
        <v>30.792057731549999</v>
      </c>
      <c r="O12">
        <f>+I12*O$16</f>
        <v>0.15902525225111122</v>
      </c>
      <c r="P12">
        <f>+J12*P$16</f>
        <v>0.50075891896703928</v>
      </c>
      <c r="Q12">
        <f>+K12*Q$16</f>
        <v>11.944637682424412</v>
      </c>
      <c r="R12">
        <f t="shared" si="1"/>
        <v>5.1644892860853399E-3</v>
      </c>
      <c r="S12">
        <f t="shared" si="2"/>
        <v>1.6262600029291134E-2</v>
      </c>
      <c r="T12">
        <f t="shared" si="3"/>
        <v>0.38791294127075371</v>
      </c>
    </row>
    <row r="15" spans="1:20" x14ac:dyDescent="0.25">
      <c r="N15">
        <f>AVERAGE(N3:N12)</f>
        <v>24.740596684979998</v>
      </c>
      <c r="O15">
        <f t="shared" ref="O15:Q15" si="5">AVERAGE(O3:O12)</f>
        <v>0.15933965393499674</v>
      </c>
      <c r="P15">
        <f t="shared" si="5"/>
        <v>0.40799862014733268</v>
      </c>
      <c r="Q15">
        <f t="shared" si="5"/>
        <v>9.4971365040849101</v>
      </c>
      <c r="R15">
        <f>AVERAGE(R3:R12)</f>
        <v>7.0784207321408499E-3</v>
      </c>
      <c r="S15">
        <f>AVERAGE(S3:S12)</f>
        <v>1.6015994891126491E-2</v>
      </c>
      <c r="T15">
        <f>AVERAGE(T3:T12)</f>
        <v>0.38485332902156583</v>
      </c>
    </row>
    <row r="16" spans="1:20" x14ac:dyDescent="0.25">
      <c r="C16">
        <f>AVERAGE(C3:C11)</f>
        <v>40.86888888888889</v>
      </c>
      <c r="D16">
        <f>AVERAGE(D3:D6)</f>
        <v>0.19500000000000001</v>
      </c>
      <c r="E16">
        <f>AVERAGE(E3:E11)</f>
        <v>0.62888888888888894</v>
      </c>
      <c r="F16">
        <f>AVERAGE(F3:F11)</f>
        <v>25.732222222222223</v>
      </c>
      <c r="M16" t="s">
        <v>11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Illinois, Chicago; College of 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</dc:creator>
  <cp:lastModifiedBy>Roy Plotnick</cp:lastModifiedBy>
  <dcterms:created xsi:type="dcterms:W3CDTF">2018-05-29T19:19:03Z</dcterms:created>
  <dcterms:modified xsi:type="dcterms:W3CDTF">2023-01-10T04:01:30Z</dcterms:modified>
</cp:coreProperties>
</file>