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C:\Users\replo\Desktop\Crustacean Chemical Data\Bermuda\"/>
    </mc:Choice>
  </mc:AlternateContent>
  <xr:revisionPtr revIDLastSave="0" documentId="13_ncr:1_{17B2FFAB-B564-4D55-A51A-C961D91335EA}" xr6:coauthVersionLast="47" xr6:coauthVersionMax="47" xr10:uidLastSave="{00000000-0000-0000-0000-000000000000}"/>
  <bookViews>
    <workbookView xWindow="34560" yWindow="780" windowWidth="24750" windowHeight="11670" activeTab="4" xr2:uid="{00000000-000D-0000-FFFF-FFFF00000000}"/>
  </bookViews>
  <sheets>
    <sheet name="28" sheetId="1" r:id="rId1"/>
    <sheet name="30" sheetId="2" r:id="rId2"/>
    <sheet name="29" sheetId="3" r:id="rId3"/>
    <sheet name="1121" sheetId="4" r:id="rId4"/>
    <sheet name="1131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13" i="3" l="1"/>
  <c r="P13" i="3"/>
  <c r="O13" i="3"/>
  <c r="N13" i="3"/>
  <c r="K12" i="3"/>
  <c r="Q12" i="3" s="1"/>
  <c r="J12" i="3"/>
  <c r="P12" i="3" s="1"/>
  <c r="I12" i="3"/>
  <c r="O12" i="3" s="1"/>
  <c r="H12" i="3"/>
  <c r="N12" i="3" s="1"/>
  <c r="K11" i="3"/>
  <c r="Q11" i="3" s="1"/>
  <c r="J11" i="3"/>
  <c r="P11" i="3" s="1"/>
  <c r="I11" i="3"/>
  <c r="O11" i="3" s="1"/>
  <c r="H11" i="3"/>
  <c r="N11" i="3" s="1"/>
  <c r="K10" i="3"/>
  <c r="Q10" i="3" s="1"/>
  <c r="J10" i="3"/>
  <c r="P10" i="3" s="1"/>
  <c r="I10" i="3"/>
  <c r="O10" i="3" s="1"/>
  <c r="H10" i="3"/>
  <c r="N10" i="3" s="1"/>
  <c r="K9" i="3"/>
  <c r="Q9" i="3" s="1"/>
  <c r="J9" i="3"/>
  <c r="P9" i="3" s="1"/>
  <c r="I9" i="3"/>
  <c r="O9" i="3" s="1"/>
  <c r="H9" i="3"/>
  <c r="N9" i="3" s="1"/>
  <c r="K8" i="3"/>
  <c r="Q8" i="3" s="1"/>
  <c r="J8" i="3"/>
  <c r="P8" i="3" s="1"/>
  <c r="I8" i="3"/>
  <c r="O8" i="3" s="1"/>
  <c r="H8" i="3"/>
  <c r="N8" i="3" s="1"/>
  <c r="K7" i="3"/>
  <c r="Q7" i="3" s="1"/>
  <c r="J7" i="3"/>
  <c r="P7" i="3" s="1"/>
  <c r="I7" i="3"/>
  <c r="O7" i="3" s="1"/>
  <c r="H7" i="3"/>
  <c r="N7" i="3" s="1"/>
  <c r="K6" i="3"/>
  <c r="Q6" i="3" s="1"/>
  <c r="J6" i="3"/>
  <c r="P6" i="3" s="1"/>
  <c r="I6" i="3"/>
  <c r="O6" i="3" s="1"/>
  <c r="H6" i="3"/>
  <c r="N6" i="3" s="1"/>
  <c r="K5" i="3"/>
  <c r="Q5" i="3" s="1"/>
  <c r="J5" i="3"/>
  <c r="P5" i="3" s="1"/>
  <c r="I5" i="3"/>
  <c r="O5" i="3" s="1"/>
  <c r="H5" i="3"/>
  <c r="N5" i="3" s="1"/>
  <c r="K4" i="3"/>
  <c r="Q4" i="3" s="1"/>
  <c r="J4" i="3"/>
  <c r="P4" i="3" s="1"/>
  <c r="I4" i="3"/>
  <c r="O4" i="3" s="1"/>
  <c r="H4" i="3"/>
  <c r="N4" i="3" s="1"/>
  <c r="K12" i="2"/>
  <c r="Q12" i="2" s="1"/>
  <c r="J12" i="2"/>
  <c r="P12" i="2" s="1"/>
  <c r="I12" i="2"/>
  <c r="O12" i="2" s="1"/>
  <c r="H12" i="2"/>
  <c r="N12" i="2" s="1"/>
  <c r="K11" i="2"/>
  <c r="Q11" i="2" s="1"/>
  <c r="J11" i="2"/>
  <c r="P11" i="2" s="1"/>
  <c r="I11" i="2"/>
  <c r="O11" i="2" s="1"/>
  <c r="H11" i="2"/>
  <c r="N11" i="2" s="1"/>
  <c r="K10" i="2"/>
  <c r="Q10" i="2" s="1"/>
  <c r="J10" i="2"/>
  <c r="P10" i="2" s="1"/>
  <c r="I10" i="2"/>
  <c r="O10" i="2" s="1"/>
  <c r="H10" i="2"/>
  <c r="N10" i="2" s="1"/>
  <c r="K9" i="2"/>
  <c r="Q9" i="2" s="1"/>
  <c r="J9" i="2"/>
  <c r="P9" i="2" s="1"/>
  <c r="I9" i="2"/>
  <c r="O9" i="2" s="1"/>
  <c r="H9" i="2"/>
  <c r="N9" i="2" s="1"/>
  <c r="K8" i="2"/>
  <c r="Q8" i="2" s="1"/>
  <c r="J8" i="2"/>
  <c r="P8" i="2" s="1"/>
  <c r="I8" i="2"/>
  <c r="O8" i="2" s="1"/>
  <c r="H8" i="2"/>
  <c r="N8" i="2" s="1"/>
  <c r="K7" i="2"/>
  <c r="Q7" i="2" s="1"/>
  <c r="J7" i="2"/>
  <c r="P7" i="2" s="1"/>
  <c r="I7" i="2"/>
  <c r="O7" i="2" s="1"/>
  <c r="H7" i="2"/>
  <c r="N7" i="2" s="1"/>
  <c r="K6" i="2"/>
  <c r="Q6" i="2" s="1"/>
  <c r="J6" i="2"/>
  <c r="P6" i="2" s="1"/>
  <c r="I6" i="2"/>
  <c r="O6" i="2" s="1"/>
  <c r="H6" i="2"/>
  <c r="N6" i="2" s="1"/>
  <c r="K5" i="2"/>
  <c r="Q5" i="2" s="1"/>
  <c r="J5" i="2"/>
  <c r="P5" i="2" s="1"/>
  <c r="I5" i="2"/>
  <c r="O5" i="2" s="1"/>
  <c r="H5" i="2"/>
  <c r="N5" i="2" s="1"/>
  <c r="K4" i="2"/>
  <c r="Q4" i="2" s="1"/>
  <c r="J4" i="2"/>
  <c r="P4" i="2" s="1"/>
  <c r="I4" i="2"/>
  <c r="O4" i="2" s="1"/>
  <c r="H4" i="2"/>
  <c r="N4" i="2" s="1"/>
  <c r="K12" i="1"/>
  <c r="Q12" i="1" s="1"/>
  <c r="J12" i="1"/>
  <c r="P12" i="1" s="1"/>
  <c r="I12" i="1"/>
  <c r="O12" i="1" s="1"/>
  <c r="H12" i="1"/>
  <c r="N12" i="1" s="1"/>
  <c r="K11" i="1"/>
  <c r="Q11" i="1" s="1"/>
  <c r="J11" i="1"/>
  <c r="P11" i="1" s="1"/>
  <c r="I11" i="1"/>
  <c r="O11" i="1" s="1"/>
  <c r="H11" i="1"/>
  <c r="N11" i="1" s="1"/>
  <c r="K10" i="1"/>
  <c r="Q10" i="1" s="1"/>
  <c r="J10" i="1"/>
  <c r="P10" i="1" s="1"/>
  <c r="I10" i="1"/>
  <c r="O10" i="1" s="1"/>
  <c r="H10" i="1"/>
  <c r="N10" i="1" s="1"/>
  <c r="K9" i="1"/>
  <c r="Q9" i="1" s="1"/>
  <c r="J9" i="1"/>
  <c r="P9" i="1" s="1"/>
  <c r="I9" i="1"/>
  <c r="O9" i="1" s="1"/>
  <c r="H9" i="1"/>
  <c r="N9" i="1" s="1"/>
  <c r="K8" i="1"/>
  <c r="Q8" i="1" s="1"/>
  <c r="J8" i="1"/>
  <c r="P8" i="1" s="1"/>
  <c r="I8" i="1"/>
  <c r="O8" i="1" s="1"/>
  <c r="H8" i="1"/>
  <c r="N8" i="1" s="1"/>
  <c r="K7" i="1"/>
  <c r="Q7" i="1" s="1"/>
  <c r="J7" i="1"/>
  <c r="P7" i="1" s="1"/>
  <c r="I7" i="1"/>
  <c r="O7" i="1" s="1"/>
  <c r="H7" i="1"/>
  <c r="N7" i="1" s="1"/>
  <c r="K6" i="1"/>
  <c r="Q6" i="1" s="1"/>
  <c r="J6" i="1"/>
  <c r="P6" i="1" s="1"/>
  <c r="I6" i="1"/>
  <c r="O6" i="1" s="1"/>
  <c r="H6" i="1"/>
  <c r="N6" i="1" s="1"/>
  <c r="K5" i="1"/>
  <c r="Q5" i="1" s="1"/>
  <c r="J5" i="1"/>
  <c r="P5" i="1" s="1"/>
  <c r="I5" i="1"/>
  <c r="O5" i="1" s="1"/>
  <c r="H5" i="1"/>
  <c r="N5" i="1" s="1"/>
  <c r="K4" i="1"/>
  <c r="Q4" i="1" s="1"/>
  <c r="J4" i="1"/>
  <c r="P4" i="1" s="1"/>
  <c r="I4" i="1"/>
  <c r="O4" i="1" s="1"/>
  <c r="H4" i="1"/>
  <c r="N4" i="1" s="1"/>
  <c r="N13" i="2" l="1"/>
  <c r="N13" i="1"/>
  <c r="O13" i="2"/>
  <c r="P13" i="2"/>
  <c r="Q13" i="2"/>
  <c r="O13" i="1"/>
  <c r="Q13" i="1"/>
  <c r="P13" i="1"/>
  <c r="F15" i="5"/>
  <c r="E15" i="5"/>
  <c r="D15" i="5"/>
  <c r="C15" i="5"/>
  <c r="F15" i="4"/>
  <c r="E15" i="4"/>
  <c r="D15" i="4"/>
  <c r="C15" i="4"/>
  <c r="F14" i="3"/>
  <c r="E14" i="3"/>
  <c r="D14" i="3"/>
  <c r="C14" i="3"/>
  <c r="F14" i="2"/>
  <c r="E14" i="2"/>
  <c r="D14" i="2"/>
  <c r="C14" i="2"/>
  <c r="F14" i="1"/>
  <c r="E14" i="1"/>
  <c r="D14" i="1"/>
  <c r="C14" i="1"/>
</calcChain>
</file>

<file path=xl/sharedStrings.xml><?xml version="1.0" encoding="utf-8"?>
<sst xmlns="http://schemas.openxmlformats.org/spreadsheetml/2006/main" count="71" uniqueCount="25">
  <si>
    <t>Claw tips</t>
  </si>
  <si>
    <t>PAN OCC TIPS</t>
  </si>
  <si>
    <t>Points</t>
  </si>
  <si>
    <t xml:space="preserve">Microns </t>
  </si>
  <si>
    <t>CaO</t>
  </si>
  <si>
    <t>MgO</t>
  </si>
  <si>
    <t>Na2O</t>
  </si>
  <si>
    <t>P2O5</t>
  </si>
  <si>
    <t>Palm</t>
  </si>
  <si>
    <t>PAN OCC SHELL</t>
  </si>
  <si>
    <t>PAN OCC PALM</t>
  </si>
  <si>
    <t>PO 1121</t>
  </si>
  <si>
    <t>Run 1</t>
  </si>
  <si>
    <t>Claw palm</t>
  </si>
  <si>
    <t>PO 1131</t>
  </si>
  <si>
    <t>Shell</t>
  </si>
  <si>
    <t>Ca</t>
  </si>
  <si>
    <t>Mg</t>
  </si>
  <si>
    <t>Na</t>
  </si>
  <si>
    <t>P</t>
  </si>
  <si>
    <t>Calc weight</t>
  </si>
  <si>
    <t>total</t>
  </si>
  <si>
    <t>conversion</t>
  </si>
  <si>
    <t>BA</t>
  </si>
  <si>
    <t>do not 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</si>
</sst>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_)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4"/>
  <sheetViews>
    <sheetView workbookViewId="0">
      <selection activeCell="C2" sqref="C2"/>
    </sheetView>
  </sheetViews>
  <sheetFormatPr defaultRowHeight="15" x14ac:dyDescent="0.25"/>
  <sheetData>
    <row r="1" spans="1:17" x14ac:dyDescent="0.25">
      <c r="A1" t="s">
        <v>0</v>
      </c>
      <c r="B1" t="s">
        <v>1</v>
      </c>
      <c r="D1">
        <v>28</v>
      </c>
    </row>
    <row r="2" spans="1:17" x14ac:dyDescent="0.25">
      <c r="C2" t="s">
        <v>23</v>
      </c>
      <c r="H2" t="s">
        <v>20</v>
      </c>
    </row>
    <row r="3" spans="1:17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21</v>
      </c>
      <c r="N3" t="s">
        <v>16</v>
      </c>
      <c r="O3" t="s">
        <v>17</v>
      </c>
      <c r="P3" t="s">
        <v>18</v>
      </c>
      <c r="Q3" t="s">
        <v>19</v>
      </c>
    </row>
    <row r="4" spans="1:17" x14ac:dyDescent="0.25">
      <c r="A4">
        <v>1</v>
      </c>
      <c r="B4">
        <v>0</v>
      </c>
      <c r="C4">
        <v>51.97</v>
      </c>
      <c r="D4">
        <v>2.84</v>
      </c>
      <c r="E4">
        <v>0.93</v>
      </c>
      <c r="F4">
        <v>0.22</v>
      </c>
      <c r="G4">
        <v>72.739999999999995</v>
      </c>
      <c r="H4">
        <f>+C4*$G4/100</f>
        <v>37.802977999999996</v>
      </c>
      <c r="I4">
        <f t="shared" ref="I4:K12" si="0">+D4*$G4/100</f>
        <v>2.0658159999999999</v>
      </c>
      <c r="J4">
        <f t="shared" si="0"/>
        <v>0.67648200000000003</v>
      </c>
      <c r="K4">
        <f t="shared" si="0"/>
        <v>0.160028</v>
      </c>
      <c r="N4">
        <f t="shared" ref="N4:N12" si="1">+H4*N$14</f>
        <v>27.01741034682</v>
      </c>
      <c r="O4">
        <f t="shared" ref="O4:O12" si="2">+I4*O$14</f>
        <v>1.2459160349080556</v>
      </c>
      <c r="P4">
        <f t="shared" ref="P4:P12" si="3">+J4*P$14</f>
        <v>0.50185241511309608</v>
      </c>
      <c r="Q4">
        <f t="shared" ref="Q4:Q12" si="4">+K4*Q$14</f>
        <v>6.9839745827805319E-2</v>
      </c>
    </row>
    <row r="5" spans="1:17" x14ac:dyDescent="0.25">
      <c r="A5">
        <v>2</v>
      </c>
      <c r="B5">
        <v>56.3</v>
      </c>
      <c r="C5">
        <v>51.4</v>
      </c>
      <c r="D5">
        <v>3.33</v>
      </c>
      <c r="E5">
        <v>1.1599999999999999</v>
      </c>
      <c r="F5">
        <v>0</v>
      </c>
      <c r="G5">
        <v>76.95</v>
      </c>
      <c r="H5">
        <f>+C5*$G5/100</f>
        <v>39.552300000000002</v>
      </c>
      <c r="I5">
        <f t="shared" si="0"/>
        <v>2.5624350000000002</v>
      </c>
      <c r="J5">
        <f t="shared" si="0"/>
        <v>0.89261999999999997</v>
      </c>
      <c r="K5">
        <f t="shared" si="0"/>
        <v>0</v>
      </c>
      <c r="N5">
        <f t="shared" si="1"/>
        <v>28.267633287000002</v>
      </c>
      <c r="O5">
        <f t="shared" si="2"/>
        <v>1.5454323400097705</v>
      </c>
      <c r="P5">
        <f t="shared" si="3"/>
        <v>0.66219574619613197</v>
      </c>
      <c r="Q5">
        <f t="shared" si="4"/>
        <v>0</v>
      </c>
    </row>
    <row r="6" spans="1:17" x14ac:dyDescent="0.25">
      <c r="A6">
        <v>3</v>
      </c>
      <c r="B6">
        <v>112.7</v>
      </c>
      <c r="C6">
        <v>50.8</v>
      </c>
      <c r="D6">
        <v>3.87</v>
      </c>
      <c r="E6">
        <v>0.97</v>
      </c>
      <c r="F6">
        <v>0</v>
      </c>
      <c r="G6">
        <v>89.08</v>
      </c>
      <c r="H6">
        <f t="shared" ref="H6:K12" si="5">+C6*$G6/100</f>
        <v>45.252639999999992</v>
      </c>
      <c r="I6">
        <f t="shared" si="0"/>
        <v>3.4473959999999999</v>
      </c>
      <c r="J6">
        <f t="shared" si="0"/>
        <v>0.86407600000000007</v>
      </c>
      <c r="K6">
        <f t="shared" si="0"/>
        <v>0</v>
      </c>
      <c r="N6">
        <f t="shared" si="1"/>
        <v>32.3416092816</v>
      </c>
      <c r="O6">
        <f t="shared" si="2"/>
        <v>2.0791619171687565</v>
      </c>
      <c r="P6">
        <f t="shared" si="3"/>
        <v>0.6410202007463075</v>
      </c>
      <c r="Q6">
        <f t="shared" si="4"/>
        <v>0</v>
      </c>
    </row>
    <row r="7" spans="1:17" x14ac:dyDescent="0.25">
      <c r="A7">
        <v>4</v>
      </c>
      <c r="B7">
        <v>169</v>
      </c>
      <c r="C7">
        <v>51.47</v>
      </c>
      <c r="D7">
        <v>3.42</v>
      </c>
      <c r="E7">
        <v>0.9</v>
      </c>
      <c r="F7">
        <v>0</v>
      </c>
      <c r="G7">
        <v>88.04</v>
      </c>
      <c r="H7">
        <f t="shared" si="5"/>
        <v>45.314188000000001</v>
      </c>
      <c r="I7">
        <f t="shared" si="0"/>
        <v>3.0109680000000001</v>
      </c>
      <c r="J7">
        <f t="shared" si="0"/>
        <v>0.79236000000000006</v>
      </c>
      <c r="K7">
        <f t="shared" si="0"/>
        <v>0</v>
      </c>
      <c r="N7">
        <f t="shared" si="1"/>
        <v>32.385597021720002</v>
      </c>
      <c r="O7">
        <f t="shared" si="2"/>
        <v>1.8159474569831189</v>
      </c>
      <c r="P7">
        <f t="shared" si="3"/>
        <v>0.58781723628864158</v>
      </c>
      <c r="Q7">
        <f t="shared" si="4"/>
        <v>0</v>
      </c>
    </row>
    <row r="8" spans="1:17" x14ac:dyDescent="0.25">
      <c r="A8">
        <v>5</v>
      </c>
      <c r="B8">
        <v>225.3</v>
      </c>
      <c r="C8">
        <v>50.95</v>
      </c>
      <c r="D8">
        <v>3.73</v>
      </c>
      <c r="E8">
        <v>0.88</v>
      </c>
      <c r="F8">
        <v>0.25</v>
      </c>
      <c r="G8">
        <v>89.56</v>
      </c>
      <c r="H8">
        <f t="shared" si="5"/>
        <v>45.63082</v>
      </c>
      <c r="I8">
        <f t="shared" si="0"/>
        <v>3.3405880000000003</v>
      </c>
      <c r="J8">
        <f t="shared" si="0"/>
        <v>0.78812799999999994</v>
      </c>
      <c r="K8">
        <f t="shared" si="0"/>
        <v>0.22390000000000002</v>
      </c>
      <c r="N8">
        <f t="shared" si="1"/>
        <v>32.611890745800004</v>
      </c>
      <c r="O8">
        <f t="shared" si="2"/>
        <v>2.0147448539567088</v>
      </c>
      <c r="P8">
        <f t="shared" si="3"/>
        <v>0.58467770054229695</v>
      </c>
      <c r="Q8">
        <f t="shared" si="4"/>
        <v>9.7714894211298101E-2</v>
      </c>
    </row>
    <row r="9" spans="1:17" x14ac:dyDescent="0.25">
      <c r="A9">
        <v>6</v>
      </c>
      <c r="B9">
        <v>281.60000000000002</v>
      </c>
      <c r="C9">
        <v>51.09</v>
      </c>
      <c r="D9">
        <v>3.6</v>
      </c>
      <c r="E9">
        <v>1.05</v>
      </c>
      <c r="F9">
        <v>0</v>
      </c>
      <c r="G9">
        <v>87.26</v>
      </c>
      <c r="H9">
        <f t="shared" si="5"/>
        <v>44.581133999999999</v>
      </c>
      <c r="I9">
        <f t="shared" si="5"/>
        <v>3.1413600000000002</v>
      </c>
      <c r="J9">
        <f t="shared" si="5"/>
        <v>0.9162300000000001</v>
      </c>
      <c r="K9">
        <f t="shared" si="5"/>
        <v>0</v>
      </c>
      <c r="N9">
        <f t="shared" si="1"/>
        <v>31.861690658460002</v>
      </c>
      <c r="O9">
        <f t="shared" si="2"/>
        <v>1.8945882863811541</v>
      </c>
      <c r="P9">
        <f t="shared" si="3"/>
        <v>0.67971097279613057</v>
      </c>
      <c r="Q9">
        <f t="shared" si="4"/>
        <v>0</v>
      </c>
    </row>
    <row r="10" spans="1:17" x14ac:dyDescent="0.25">
      <c r="A10">
        <v>7</v>
      </c>
      <c r="B10">
        <v>338</v>
      </c>
      <c r="C10">
        <v>50.46</v>
      </c>
      <c r="D10">
        <v>4.1100000000000003</v>
      </c>
      <c r="E10">
        <v>1.08</v>
      </c>
      <c r="F10">
        <v>0</v>
      </c>
      <c r="G10">
        <v>91.69</v>
      </c>
      <c r="H10">
        <f t="shared" si="5"/>
        <v>46.266773999999998</v>
      </c>
      <c r="I10">
        <f t="shared" si="5"/>
        <v>3.7684590000000004</v>
      </c>
      <c r="J10">
        <f t="shared" si="5"/>
        <v>0.99025200000000002</v>
      </c>
      <c r="K10">
        <f t="shared" si="5"/>
        <v>0</v>
      </c>
      <c r="N10">
        <f t="shared" si="1"/>
        <v>33.066400710060002</v>
      </c>
      <c r="O10">
        <f t="shared" si="2"/>
        <v>2.2727984946353295</v>
      </c>
      <c r="P10">
        <f t="shared" si="3"/>
        <v>0.73462465781879427</v>
      </c>
      <c r="Q10">
        <f t="shared" si="4"/>
        <v>0</v>
      </c>
    </row>
    <row r="11" spans="1:17" x14ac:dyDescent="0.25">
      <c r="A11">
        <v>8</v>
      </c>
      <c r="B11">
        <v>394.3</v>
      </c>
      <c r="C11">
        <v>50.82</v>
      </c>
      <c r="D11">
        <v>3.77</v>
      </c>
      <c r="E11">
        <v>1.39</v>
      </c>
      <c r="F11">
        <v>0</v>
      </c>
      <c r="G11">
        <v>91.16</v>
      </c>
      <c r="H11">
        <f t="shared" si="5"/>
        <v>46.327511999999999</v>
      </c>
      <c r="I11">
        <f t="shared" si="0"/>
        <v>3.4367320000000001</v>
      </c>
      <c r="J11">
        <f t="shared" si="0"/>
        <v>1.2671239999999999</v>
      </c>
      <c r="K11">
        <f t="shared" si="0"/>
        <v>0</v>
      </c>
      <c r="N11">
        <f t="shared" si="1"/>
        <v>33.109809551280001</v>
      </c>
      <c r="O11">
        <f t="shared" si="2"/>
        <v>2.0727303431097601</v>
      </c>
      <c r="P11">
        <f t="shared" si="3"/>
        <v>0.94002388777198309</v>
      </c>
      <c r="Q11">
        <f t="shared" si="4"/>
        <v>0</v>
      </c>
    </row>
    <row r="12" spans="1:17" x14ac:dyDescent="0.25">
      <c r="A12">
        <v>9</v>
      </c>
      <c r="B12">
        <v>450.6</v>
      </c>
      <c r="C12">
        <v>51.14</v>
      </c>
      <c r="D12">
        <v>3.72</v>
      </c>
      <c r="E12">
        <v>0.96</v>
      </c>
      <c r="F12">
        <v>0</v>
      </c>
      <c r="G12">
        <v>93.12</v>
      </c>
      <c r="H12">
        <f t="shared" si="5"/>
        <v>47.621568000000003</v>
      </c>
      <c r="I12">
        <f t="shared" si="0"/>
        <v>3.464064</v>
      </c>
      <c r="J12">
        <f t="shared" si="0"/>
        <v>0.89395200000000008</v>
      </c>
      <c r="K12">
        <f t="shared" si="0"/>
        <v>0</v>
      </c>
      <c r="N12">
        <f t="shared" si="1"/>
        <v>34.034658433920008</v>
      </c>
      <c r="O12">
        <f t="shared" si="2"/>
        <v>2.0892145687455899</v>
      </c>
      <c r="P12">
        <f t="shared" si="3"/>
        <v>0.663183898751456</v>
      </c>
      <c r="Q12">
        <f t="shared" si="4"/>
        <v>0</v>
      </c>
    </row>
    <row r="13" spans="1:17" x14ac:dyDescent="0.25">
      <c r="N13">
        <f>AVERAGE(N5:N12)</f>
        <v>32.209911211230001</v>
      </c>
      <c r="O13">
        <f>AVERAGE(O5:O12)</f>
        <v>1.9730772826237737</v>
      </c>
      <c r="P13">
        <f>AVERAGE(P5:P12)</f>
        <v>0.68665678761396776</v>
      </c>
      <c r="Q13">
        <f>AVERAGE(Q5:Q12)</f>
        <v>1.2214361776412263E-2</v>
      </c>
    </row>
    <row r="14" spans="1:17" x14ac:dyDescent="0.25">
      <c r="C14">
        <f>AVERAGE(C4:C12)</f>
        <v>51.122222222222227</v>
      </c>
      <c r="D14">
        <f>AVERAGE(D4:D12)</f>
        <v>3.5988888888888888</v>
      </c>
      <c r="E14">
        <f>AVERAGE(E4:E12)</f>
        <v>1.0355555555555556</v>
      </c>
      <c r="F14">
        <f>AVERAGE(F4:F12)</f>
        <v>5.2222222222222218E-2</v>
      </c>
      <c r="M14" t="s">
        <v>22</v>
      </c>
      <c r="N14" s="1">
        <v>0.71469000000000005</v>
      </c>
      <c r="O14" s="1">
        <v>0.60311084574233897</v>
      </c>
      <c r="P14" s="1">
        <v>0.74185627276571442</v>
      </c>
      <c r="Q14" s="1">
        <v>0.43642203756720899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4"/>
  <sheetViews>
    <sheetView workbookViewId="0">
      <selection activeCell="B2" sqref="B2"/>
    </sheetView>
  </sheetViews>
  <sheetFormatPr defaultRowHeight="15" x14ac:dyDescent="0.25"/>
  <sheetData>
    <row r="1" spans="1:17" x14ac:dyDescent="0.25">
      <c r="A1" t="s">
        <v>15</v>
      </c>
      <c r="B1" t="s">
        <v>9</v>
      </c>
      <c r="D1">
        <v>30</v>
      </c>
    </row>
    <row r="2" spans="1:17" x14ac:dyDescent="0.25">
      <c r="B2" t="s">
        <v>23</v>
      </c>
      <c r="H2" t="s">
        <v>20</v>
      </c>
    </row>
    <row r="3" spans="1:17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21</v>
      </c>
      <c r="N3" t="s">
        <v>16</v>
      </c>
      <c r="O3" t="s">
        <v>17</v>
      </c>
      <c r="P3" t="s">
        <v>18</v>
      </c>
      <c r="Q3" t="s">
        <v>19</v>
      </c>
    </row>
    <row r="4" spans="1:17" x14ac:dyDescent="0.25">
      <c r="A4">
        <v>1</v>
      </c>
      <c r="B4">
        <v>0</v>
      </c>
      <c r="C4">
        <v>48.61</v>
      </c>
      <c r="D4">
        <v>4.93</v>
      </c>
      <c r="E4">
        <v>1.1000000000000001</v>
      </c>
      <c r="F4">
        <v>1.66</v>
      </c>
      <c r="G4">
        <v>66.349999999999994</v>
      </c>
      <c r="H4">
        <f>+C4*$G4/100</f>
        <v>32.252735000000001</v>
      </c>
      <c r="I4">
        <f t="shared" ref="I4:K12" si="0">+D4*$G4/100</f>
        <v>3.2710549999999996</v>
      </c>
      <c r="J4">
        <f t="shared" si="0"/>
        <v>0.72985</v>
      </c>
      <c r="K4">
        <f t="shared" si="0"/>
        <v>1.10141</v>
      </c>
      <c r="N4">
        <f t="shared" ref="N4:N12" si="1">+H4*N$14</f>
        <v>23.050707177150002</v>
      </c>
      <c r="O4">
        <f t="shared" ref="O4:O12" si="2">+I4*O$14</f>
        <v>1.9728087475197065</v>
      </c>
      <c r="P4">
        <f t="shared" ref="P4:P12" si="3">+J4*P$14</f>
        <v>0.54144380067805664</v>
      </c>
      <c r="Q4">
        <f t="shared" ref="Q4:Q12" si="4">+K4*Q$14</f>
        <v>0.48067959639689967</v>
      </c>
    </row>
    <row r="5" spans="1:17" x14ac:dyDescent="0.25">
      <c r="A5">
        <v>2</v>
      </c>
      <c r="B5">
        <v>12.3</v>
      </c>
      <c r="C5">
        <v>48.55</v>
      </c>
      <c r="D5">
        <v>5.17</v>
      </c>
      <c r="E5">
        <v>0.83</v>
      </c>
      <c r="F5">
        <v>1.39</v>
      </c>
      <c r="G5">
        <v>67.87</v>
      </c>
      <c r="H5">
        <f>+C5*$G5/100</f>
        <v>32.950885</v>
      </c>
      <c r="I5">
        <f t="shared" si="0"/>
        <v>3.5088789999999999</v>
      </c>
      <c r="J5">
        <f t="shared" si="0"/>
        <v>0.56332100000000007</v>
      </c>
      <c r="K5">
        <f t="shared" si="0"/>
        <v>0.94339299999999993</v>
      </c>
      <c r="N5">
        <f t="shared" si="1"/>
        <v>23.549668000650001</v>
      </c>
      <c r="O5">
        <f t="shared" si="2"/>
        <v>2.1162429812975327</v>
      </c>
      <c r="P5">
        <f t="shared" si="3"/>
        <v>0.41790321743065506</v>
      </c>
      <c r="Q5">
        <f t="shared" si="4"/>
        <v>0.41171749528664198</v>
      </c>
    </row>
    <row r="6" spans="1:17" x14ac:dyDescent="0.25">
      <c r="A6">
        <v>3</v>
      </c>
      <c r="B6">
        <v>24.6</v>
      </c>
      <c r="C6">
        <v>48.86</v>
      </c>
      <c r="D6">
        <v>4.9400000000000004</v>
      </c>
      <c r="E6">
        <v>1.08</v>
      </c>
      <c r="F6">
        <v>1.24</v>
      </c>
      <c r="G6">
        <v>72.52</v>
      </c>
      <c r="H6">
        <f t="shared" ref="H6:K12" si="5">+C6*$G6/100</f>
        <v>35.433271999999995</v>
      </c>
      <c r="I6">
        <f t="shared" si="0"/>
        <v>3.5824880000000001</v>
      </c>
      <c r="J6">
        <f t="shared" si="0"/>
        <v>0.78321600000000002</v>
      </c>
      <c r="K6">
        <f t="shared" si="0"/>
        <v>0.89924799999999994</v>
      </c>
      <c r="N6">
        <f t="shared" si="1"/>
        <v>25.32380516568</v>
      </c>
      <c r="O6">
        <f t="shared" si="2"/>
        <v>2.1606373675417805</v>
      </c>
      <c r="P6">
        <f t="shared" si="3"/>
        <v>0.58103370253047182</v>
      </c>
      <c r="Q6">
        <f t="shared" si="4"/>
        <v>0.39245164443823755</v>
      </c>
    </row>
    <row r="7" spans="1:17" x14ac:dyDescent="0.25">
      <c r="A7">
        <v>4</v>
      </c>
      <c r="B7">
        <v>36.9</v>
      </c>
      <c r="C7">
        <v>48.03</v>
      </c>
      <c r="D7">
        <v>5.58</v>
      </c>
      <c r="E7">
        <v>0.97</v>
      </c>
      <c r="F7">
        <v>1.45</v>
      </c>
      <c r="G7">
        <v>66.12</v>
      </c>
      <c r="H7">
        <f t="shared" si="5"/>
        <v>31.757436000000002</v>
      </c>
      <c r="I7">
        <f t="shared" si="0"/>
        <v>3.6894960000000001</v>
      </c>
      <c r="J7">
        <f t="shared" si="0"/>
        <v>0.64136400000000005</v>
      </c>
      <c r="K7">
        <f t="shared" si="0"/>
        <v>0.95874000000000015</v>
      </c>
      <c r="N7">
        <f t="shared" si="1"/>
        <v>22.696721934840003</v>
      </c>
      <c r="O7">
        <f t="shared" si="2"/>
        <v>2.2251750529229768</v>
      </c>
      <c r="P7">
        <f t="shared" si="3"/>
        <v>0.47579990652610971</v>
      </c>
      <c r="Q7">
        <f t="shared" si="4"/>
        <v>0.41841526429718601</v>
      </c>
    </row>
    <row r="8" spans="1:17" x14ac:dyDescent="0.25">
      <c r="A8">
        <v>5</v>
      </c>
      <c r="B8">
        <v>49.2</v>
      </c>
      <c r="C8">
        <v>48.47</v>
      </c>
      <c r="D8">
        <v>5.24</v>
      </c>
      <c r="E8">
        <v>1</v>
      </c>
      <c r="F8">
        <v>1.54</v>
      </c>
      <c r="G8">
        <v>74.11</v>
      </c>
      <c r="H8">
        <f t="shared" si="5"/>
        <v>35.921117000000002</v>
      </c>
      <c r="I8">
        <f t="shared" si="0"/>
        <v>3.8833640000000003</v>
      </c>
      <c r="J8">
        <f t="shared" si="0"/>
        <v>0.74109999999999998</v>
      </c>
      <c r="K8">
        <f t="shared" si="0"/>
        <v>1.141294</v>
      </c>
      <c r="N8">
        <f t="shared" si="1"/>
        <v>25.672463108730003</v>
      </c>
      <c r="O8">
        <f t="shared" si="2"/>
        <v>2.3420989463653528</v>
      </c>
      <c r="P8">
        <f t="shared" si="3"/>
        <v>0.54978968374667092</v>
      </c>
      <c r="Q8">
        <f t="shared" si="4"/>
        <v>0.49808585294323021</v>
      </c>
    </row>
    <row r="9" spans="1:17" x14ac:dyDescent="0.25">
      <c r="A9">
        <v>6</v>
      </c>
      <c r="B9">
        <v>61.5</v>
      </c>
      <c r="C9">
        <v>48.94</v>
      </c>
      <c r="D9">
        <v>4.8</v>
      </c>
      <c r="E9">
        <v>1.08</v>
      </c>
      <c r="F9">
        <v>1.26</v>
      </c>
      <c r="G9">
        <v>80.36</v>
      </c>
      <c r="H9">
        <f t="shared" si="5"/>
        <v>39.328183999999993</v>
      </c>
      <c r="I9">
        <f t="shared" si="5"/>
        <v>3.8572800000000003</v>
      </c>
      <c r="J9">
        <f t="shared" si="5"/>
        <v>0.8678880000000001</v>
      </c>
      <c r="K9">
        <f t="shared" si="5"/>
        <v>1.0125360000000001</v>
      </c>
      <c r="N9">
        <f t="shared" si="1"/>
        <v>28.107459822959996</v>
      </c>
      <c r="O9">
        <f t="shared" si="2"/>
        <v>2.3263674030650092</v>
      </c>
      <c r="P9">
        <f t="shared" si="3"/>
        <v>0.64384815685809038</v>
      </c>
      <c r="Q9">
        <f t="shared" si="4"/>
        <v>0.44189302423015159</v>
      </c>
    </row>
    <row r="10" spans="1:17" x14ac:dyDescent="0.25">
      <c r="A10">
        <v>7</v>
      </c>
      <c r="B10">
        <v>73.7</v>
      </c>
      <c r="C10">
        <v>48.2</v>
      </c>
      <c r="D10">
        <v>5.14</v>
      </c>
      <c r="E10">
        <v>1.41</v>
      </c>
      <c r="F10">
        <v>1.59</v>
      </c>
      <c r="G10">
        <v>78.03</v>
      </c>
      <c r="H10">
        <f t="shared" si="5"/>
        <v>37.610460000000003</v>
      </c>
      <c r="I10">
        <f t="shared" si="5"/>
        <v>4.0107419999999996</v>
      </c>
      <c r="J10">
        <f t="shared" si="5"/>
        <v>1.100223</v>
      </c>
      <c r="K10">
        <f t="shared" si="5"/>
        <v>1.240677</v>
      </c>
      <c r="N10">
        <f t="shared" si="1"/>
        <v>26.879819657400006</v>
      </c>
      <c r="O10">
        <f t="shared" si="2"/>
        <v>2.4189219996743199</v>
      </c>
      <c r="P10">
        <f t="shared" si="3"/>
        <v>0.81620733399111256</v>
      </c>
      <c r="Q10">
        <f t="shared" si="4"/>
        <v>0.54145878430277217</v>
      </c>
    </row>
    <row r="11" spans="1:17" x14ac:dyDescent="0.25">
      <c r="A11">
        <v>8</v>
      </c>
      <c r="B11">
        <v>86</v>
      </c>
      <c r="C11">
        <v>48.97</v>
      </c>
      <c r="D11">
        <v>4.7</v>
      </c>
      <c r="E11">
        <v>0.8</v>
      </c>
      <c r="F11">
        <v>1.87</v>
      </c>
      <c r="G11">
        <v>70.22</v>
      </c>
      <c r="H11">
        <f t="shared" si="5"/>
        <v>34.386733999999997</v>
      </c>
      <c r="I11">
        <f t="shared" si="0"/>
        <v>3.3003399999999998</v>
      </c>
      <c r="J11">
        <f t="shared" si="0"/>
        <v>0.56176000000000004</v>
      </c>
      <c r="K11">
        <f t="shared" si="0"/>
        <v>1.3131139999999999</v>
      </c>
      <c r="N11">
        <f t="shared" si="1"/>
        <v>24.57585492246</v>
      </c>
      <c r="O11">
        <f t="shared" si="2"/>
        <v>1.9904708486372709</v>
      </c>
      <c r="P11">
        <f t="shared" si="3"/>
        <v>0.41674517978886777</v>
      </c>
      <c r="Q11">
        <f t="shared" si="4"/>
        <v>0.57307188743802806</v>
      </c>
    </row>
    <row r="12" spans="1:17" x14ac:dyDescent="0.25">
      <c r="A12">
        <v>9</v>
      </c>
      <c r="B12">
        <v>98.3</v>
      </c>
      <c r="C12">
        <v>49.07</v>
      </c>
      <c r="D12">
        <v>4.58</v>
      </c>
      <c r="E12">
        <v>0.9</v>
      </c>
      <c r="F12">
        <v>1.74</v>
      </c>
      <c r="G12">
        <v>73.12</v>
      </c>
      <c r="H12">
        <f t="shared" si="5"/>
        <v>35.879984000000007</v>
      </c>
      <c r="I12">
        <f t="shared" si="0"/>
        <v>3.3488960000000003</v>
      </c>
      <c r="J12">
        <f t="shared" si="0"/>
        <v>0.65808000000000011</v>
      </c>
      <c r="K12">
        <f t="shared" si="0"/>
        <v>1.2722880000000001</v>
      </c>
      <c r="N12">
        <f t="shared" si="1"/>
        <v>25.643065764960006</v>
      </c>
      <c r="O12">
        <f t="shared" si="2"/>
        <v>2.0197554988631361</v>
      </c>
      <c r="P12">
        <f t="shared" si="3"/>
        <v>0.48820077598166145</v>
      </c>
      <c r="Q12">
        <f t="shared" si="4"/>
        <v>0.55525452133230924</v>
      </c>
    </row>
    <row r="13" spans="1:17" x14ac:dyDescent="0.25">
      <c r="N13">
        <f>AVERAGE(N5:N12)</f>
        <v>25.306107297209998</v>
      </c>
      <c r="O13">
        <f>AVERAGE(O5:O12)</f>
        <v>2.1999587622959225</v>
      </c>
      <c r="P13">
        <f>AVERAGE(P5:P12)</f>
        <v>0.5486909946067049</v>
      </c>
      <c r="Q13">
        <f>AVERAGE(Q5:Q12)</f>
        <v>0.47904355928356956</v>
      </c>
    </row>
    <row r="14" spans="1:17" x14ac:dyDescent="0.25">
      <c r="C14">
        <f>AVERAGE(C4:C12)</f>
        <v>48.633333333333333</v>
      </c>
      <c r="D14">
        <f>AVERAGE(D4:D12)</f>
        <v>5.0088888888888885</v>
      </c>
      <c r="E14">
        <f>AVERAGE(E4:E12)</f>
        <v>1.0188888888888892</v>
      </c>
      <c r="F14">
        <f>AVERAGE(F4:F12)</f>
        <v>1.5266666666666666</v>
      </c>
      <c r="M14" t="s">
        <v>22</v>
      </c>
      <c r="N14" s="1">
        <v>0.71469000000000005</v>
      </c>
      <c r="O14" s="1">
        <v>0.60311084574233897</v>
      </c>
      <c r="P14" s="1">
        <v>0.74185627276571442</v>
      </c>
      <c r="Q14" s="1">
        <v>0.43642203756720899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4"/>
  <sheetViews>
    <sheetView workbookViewId="0">
      <selection activeCell="B2" sqref="B2"/>
    </sheetView>
  </sheetViews>
  <sheetFormatPr defaultRowHeight="15" x14ac:dyDescent="0.25"/>
  <sheetData>
    <row r="1" spans="1:17" x14ac:dyDescent="0.25">
      <c r="A1" t="s">
        <v>8</v>
      </c>
      <c r="B1" t="s">
        <v>10</v>
      </c>
      <c r="D1">
        <v>29</v>
      </c>
    </row>
    <row r="2" spans="1:17" x14ac:dyDescent="0.25">
      <c r="B2" t="s">
        <v>23</v>
      </c>
      <c r="H2" t="s">
        <v>20</v>
      </c>
    </row>
    <row r="3" spans="1:17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21</v>
      </c>
      <c r="N3" t="s">
        <v>16</v>
      </c>
      <c r="O3" t="s">
        <v>17</v>
      </c>
      <c r="P3" t="s">
        <v>18</v>
      </c>
      <c r="Q3" t="s">
        <v>19</v>
      </c>
    </row>
    <row r="4" spans="1:17" x14ac:dyDescent="0.25">
      <c r="A4">
        <v>1</v>
      </c>
      <c r="B4">
        <v>0</v>
      </c>
      <c r="C4">
        <v>48.85</v>
      </c>
      <c r="D4">
        <v>4.63</v>
      </c>
      <c r="E4">
        <v>0.81</v>
      </c>
      <c r="F4">
        <v>2.34</v>
      </c>
      <c r="G4">
        <v>82.86</v>
      </c>
      <c r="H4">
        <f>+C4*$G4/100</f>
        <v>40.477110000000003</v>
      </c>
      <c r="I4">
        <f t="shared" ref="I4:K12" si="0">+D4*$G4/100</f>
        <v>3.8364180000000001</v>
      </c>
      <c r="J4">
        <f t="shared" si="0"/>
        <v>0.67116600000000004</v>
      </c>
      <c r="K4">
        <f t="shared" si="0"/>
        <v>1.9389239999999999</v>
      </c>
      <c r="N4">
        <f t="shared" ref="N4:N12" si="1">+H4*N$14</f>
        <v>28.928585745900005</v>
      </c>
      <c r="O4">
        <f t="shared" ref="O4:O12" si="2">+I4*O$14</f>
        <v>2.3137853046011325</v>
      </c>
      <c r="P4">
        <f t="shared" ref="P4:P12" si="3">+J4*P$14</f>
        <v>0.49790870716707353</v>
      </c>
      <c r="Q4">
        <f t="shared" ref="Q4:Q12" si="4">+K4*Q$14</f>
        <v>0.84618916276796308</v>
      </c>
    </row>
    <row r="5" spans="1:17" x14ac:dyDescent="0.25">
      <c r="A5">
        <v>2</v>
      </c>
      <c r="B5">
        <v>25.6</v>
      </c>
      <c r="C5">
        <v>48.82</v>
      </c>
      <c r="D5">
        <v>4.62</v>
      </c>
      <c r="E5">
        <v>1.31</v>
      </c>
      <c r="F5">
        <v>1.68</v>
      </c>
      <c r="G5">
        <v>83.14</v>
      </c>
      <c r="H5">
        <f>+C5*$G5/100</f>
        <v>40.588948000000002</v>
      </c>
      <c r="I5">
        <f t="shared" si="0"/>
        <v>3.8410680000000004</v>
      </c>
      <c r="J5">
        <f t="shared" si="0"/>
        <v>1.089134</v>
      </c>
      <c r="K5">
        <f t="shared" si="0"/>
        <v>1.396752</v>
      </c>
      <c r="N5">
        <f t="shared" si="1"/>
        <v>29.008515246120002</v>
      </c>
      <c r="O5">
        <f t="shared" si="2"/>
        <v>2.3165897700338345</v>
      </c>
      <c r="P5">
        <f t="shared" si="3"/>
        <v>0.80798088978241367</v>
      </c>
      <c r="Q5">
        <f t="shared" si="4"/>
        <v>0.60957335381607425</v>
      </c>
    </row>
    <row r="6" spans="1:17" x14ac:dyDescent="0.25">
      <c r="A6">
        <v>3</v>
      </c>
      <c r="B6">
        <v>51.1</v>
      </c>
      <c r="C6">
        <v>48.66</v>
      </c>
      <c r="D6">
        <v>4.8899999999999997</v>
      </c>
      <c r="E6">
        <v>1.17</v>
      </c>
      <c r="F6">
        <v>1.47</v>
      </c>
      <c r="G6">
        <v>83.49</v>
      </c>
      <c r="H6">
        <f t="shared" ref="H6:K12" si="5">+C6*$G6/100</f>
        <v>40.626233999999997</v>
      </c>
      <c r="I6">
        <f t="shared" si="0"/>
        <v>4.082660999999999</v>
      </c>
      <c r="J6">
        <f t="shared" si="0"/>
        <v>0.97683299999999984</v>
      </c>
      <c r="K6">
        <f t="shared" si="0"/>
        <v>1.2273029999999998</v>
      </c>
      <c r="N6">
        <f t="shared" si="1"/>
        <v>29.035163177459999</v>
      </c>
      <c r="O6">
        <f t="shared" si="2"/>
        <v>2.4622971285892628</v>
      </c>
      <c r="P6">
        <f t="shared" si="3"/>
        <v>0.72466968849455105</v>
      </c>
      <c r="Q6">
        <f t="shared" si="4"/>
        <v>0.53562207597234823</v>
      </c>
    </row>
    <row r="7" spans="1:17" x14ac:dyDescent="0.25">
      <c r="A7">
        <v>4</v>
      </c>
      <c r="B7">
        <v>76.7</v>
      </c>
      <c r="C7">
        <v>48.16</v>
      </c>
      <c r="D7">
        <v>5.16</v>
      </c>
      <c r="E7">
        <v>1.0900000000000001</v>
      </c>
      <c r="F7">
        <v>1.72</v>
      </c>
      <c r="G7">
        <v>84.94</v>
      </c>
      <c r="H7">
        <f t="shared" si="5"/>
        <v>40.907103999999997</v>
      </c>
      <c r="I7">
        <f t="shared" si="0"/>
        <v>4.3829039999999999</v>
      </c>
      <c r="J7">
        <f t="shared" si="0"/>
        <v>0.92584600000000006</v>
      </c>
      <c r="K7">
        <f t="shared" si="0"/>
        <v>1.460968</v>
      </c>
      <c r="N7">
        <f t="shared" si="1"/>
        <v>29.235898157760001</v>
      </c>
      <c r="O7">
        <f t="shared" si="2"/>
        <v>2.6433769382474805</v>
      </c>
      <c r="P7">
        <f t="shared" si="3"/>
        <v>0.68684466271504563</v>
      </c>
      <c r="Q7">
        <f t="shared" si="4"/>
        <v>0.63759863138049022</v>
      </c>
    </row>
    <row r="8" spans="1:17" x14ac:dyDescent="0.25">
      <c r="A8">
        <v>5</v>
      </c>
      <c r="B8">
        <v>102.3</v>
      </c>
      <c r="C8">
        <v>48.35</v>
      </c>
      <c r="D8">
        <v>5</v>
      </c>
      <c r="E8">
        <v>1.19</v>
      </c>
      <c r="F8">
        <v>1.81</v>
      </c>
      <c r="G8">
        <v>81.849999999999994</v>
      </c>
      <c r="H8">
        <f t="shared" si="5"/>
        <v>39.574475</v>
      </c>
      <c r="I8">
        <f t="shared" si="0"/>
        <v>4.0925000000000002</v>
      </c>
      <c r="J8">
        <f t="shared" si="0"/>
        <v>0.97401499999999985</v>
      </c>
      <c r="K8">
        <f t="shared" si="0"/>
        <v>1.4814849999999999</v>
      </c>
      <c r="N8">
        <f t="shared" si="1"/>
        <v>28.283481537750003</v>
      </c>
      <c r="O8">
        <f t="shared" si="2"/>
        <v>2.4682311362005223</v>
      </c>
      <c r="P8">
        <f t="shared" si="3"/>
        <v>0.72257913751789726</v>
      </c>
      <c r="Q8">
        <f t="shared" si="4"/>
        <v>0.64655270232525663</v>
      </c>
    </row>
    <row r="9" spans="1:17" x14ac:dyDescent="0.25">
      <c r="A9">
        <v>6</v>
      </c>
      <c r="B9">
        <v>127.8</v>
      </c>
      <c r="C9">
        <v>48.01</v>
      </c>
      <c r="D9">
        <v>5.29</v>
      </c>
      <c r="E9">
        <v>1.1000000000000001</v>
      </c>
      <c r="F9">
        <v>2.0499999999999998</v>
      </c>
      <c r="G9">
        <v>81.05</v>
      </c>
      <c r="H9">
        <f t="shared" si="5"/>
        <v>38.912104999999997</v>
      </c>
      <c r="I9">
        <f t="shared" si="5"/>
        <v>4.2875449999999997</v>
      </c>
      <c r="J9">
        <f t="shared" si="5"/>
        <v>0.89155000000000006</v>
      </c>
      <c r="K9">
        <f t="shared" si="5"/>
        <v>1.6615249999999997</v>
      </c>
      <c r="N9">
        <f t="shared" si="1"/>
        <v>27.81009232245</v>
      </c>
      <c r="O9">
        <f t="shared" si="2"/>
        <v>2.5858648911083364</v>
      </c>
      <c r="P9">
        <f t="shared" si="3"/>
        <v>0.66140195998427276</v>
      </c>
      <c r="Q9">
        <f t="shared" si="4"/>
        <v>0.72512612596885673</v>
      </c>
    </row>
    <row r="10" spans="1:17" x14ac:dyDescent="0.25">
      <c r="A10">
        <v>7</v>
      </c>
      <c r="B10">
        <v>153.4</v>
      </c>
      <c r="C10">
        <v>48.57</v>
      </c>
      <c r="D10">
        <v>4.8600000000000003</v>
      </c>
      <c r="E10">
        <v>0.95</v>
      </c>
      <c r="F10">
        <v>2.0099999999999998</v>
      </c>
      <c r="G10">
        <v>77.12</v>
      </c>
      <c r="H10">
        <f t="shared" si="5"/>
        <v>37.457184000000005</v>
      </c>
      <c r="I10">
        <f t="shared" si="5"/>
        <v>3.7480320000000007</v>
      </c>
      <c r="J10">
        <f t="shared" si="5"/>
        <v>0.73263999999999996</v>
      </c>
      <c r="K10">
        <f t="shared" si="5"/>
        <v>1.5501119999999999</v>
      </c>
      <c r="N10">
        <f t="shared" si="1"/>
        <v>26.770274832960006</v>
      </c>
      <c r="O10">
        <f t="shared" si="2"/>
        <v>2.2604787493893506</v>
      </c>
      <c r="P10">
        <f t="shared" si="3"/>
        <v>0.54351357967907299</v>
      </c>
      <c r="Q10">
        <f t="shared" si="4"/>
        <v>0.67650303749738139</v>
      </c>
    </row>
    <row r="11" spans="1:17" x14ac:dyDescent="0.25">
      <c r="A11">
        <v>8</v>
      </c>
      <c r="B11">
        <v>179</v>
      </c>
      <c r="C11">
        <v>47.78</v>
      </c>
      <c r="D11">
        <v>5.53</v>
      </c>
      <c r="E11">
        <v>1.32</v>
      </c>
      <c r="F11">
        <v>1.84</v>
      </c>
      <c r="G11">
        <v>79.459999999999994</v>
      </c>
      <c r="H11">
        <f t="shared" si="5"/>
        <v>37.965987999999996</v>
      </c>
      <c r="I11">
        <f t="shared" si="0"/>
        <v>4.3941379999999999</v>
      </c>
      <c r="J11">
        <f t="shared" si="0"/>
        <v>1.048872</v>
      </c>
      <c r="K11">
        <f t="shared" si="0"/>
        <v>1.462064</v>
      </c>
      <c r="N11">
        <f t="shared" si="1"/>
        <v>27.133911963719999</v>
      </c>
      <c r="O11">
        <f t="shared" si="2"/>
        <v>2.65015228548855</v>
      </c>
      <c r="P11">
        <f t="shared" si="3"/>
        <v>0.77811227252832038</v>
      </c>
      <c r="Q11">
        <f t="shared" si="4"/>
        <v>0.63807694993366382</v>
      </c>
    </row>
    <row r="12" spans="1:17" x14ac:dyDescent="0.25">
      <c r="A12">
        <v>9</v>
      </c>
      <c r="B12">
        <v>204.6</v>
      </c>
      <c r="C12">
        <v>48.19</v>
      </c>
      <c r="D12">
        <v>5.23</v>
      </c>
      <c r="E12">
        <v>0.99</v>
      </c>
      <c r="F12">
        <v>1.78</v>
      </c>
      <c r="G12">
        <v>74</v>
      </c>
      <c r="H12">
        <f t="shared" si="5"/>
        <v>35.660600000000002</v>
      </c>
      <c r="I12">
        <f t="shared" si="0"/>
        <v>3.8702000000000005</v>
      </c>
      <c r="J12">
        <f t="shared" si="0"/>
        <v>0.73260000000000003</v>
      </c>
      <c r="K12">
        <f t="shared" si="0"/>
        <v>1.3171999999999999</v>
      </c>
      <c r="N12">
        <f t="shared" si="1"/>
        <v>25.486274214000002</v>
      </c>
      <c r="O12">
        <f t="shared" si="2"/>
        <v>2.3341595951920007</v>
      </c>
      <c r="P12">
        <f t="shared" si="3"/>
        <v>0.54348390542816238</v>
      </c>
      <c r="Q12">
        <f t="shared" si="4"/>
        <v>0.57485510788352767</v>
      </c>
    </row>
    <row r="13" spans="1:17" x14ac:dyDescent="0.25">
      <c r="N13">
        <f>AVERAGE(N4:N12)</f>
        <v>27.965799688680004</v>
      </c>
      <c r="O13">
        <f t="shared" ref="O13:Q13" si="6">AVERAGE(O4:O12)</f>
        <v>2.4483261998722745</v>
      </c>
      <c r="P13">
        <f t="shared" si="6"/>
        <v>0.66294386703297881</v>
      </c>
      <c r="Q13">
        <f t="shared" si="6"/>
        <v>0.65445523861617361</v>
      </c>
    </row>
    <row r="14" spans="1:17" x14ac:dyDescent="0.25">
      <c r="C14">
        <f>AVERAGE(C4:C12)</f>
        <v>48.376666666666658</v>
      </c>
      <c r="D14">
        <f>AVERAGE(D4:D12)</f>
        <v>5.0233333333333343</v>
      </c>
      <c r="E14">
        <f>AVERAGE(E4:E12)</f>
        <v>1.1033333333333333</v>
      </c>
      <c r="F14">
        <f>AVERAGE(F4:F12)</f>
        <v>1.8555555555555554</v>
      </c>
      <c r="M14" t="s">
        <v>22</v>
      </c>
      <c r="N14" s="1">
        <v>0.71469000000000005</v>
      </c>
      <c r="O14" s="1">
        <v>0.60311084574233897</v>
      </c>
      <c r="P14" s="1">
        <v>0.74185627276571442</v>
      </c>
      <c r="Q14" s="1">
        <v>0.43642203756720899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15"/>
  <sheetViews>
    <sheetView workbookViewId="0">
      <selection activeCell="F1" sqref="F1"/>
    </sheetView>
  </sheetViews>
  <sheetFormatPr defaultRowHeight="15" x14ac:dyDescent="0.25"/>
  <sheetData>
    <row r="1" spans="1:17" x14ac:dyDescent="0.25">
      <c r="A1" t="s">
        <v>0</v>
      </c>
      <c r="B1" t="s">
        <v>11</v>
      </c>
      <c r="C1" t="s">
        <v>12</v>
      </c>
      <c r="D1">
        <v>107</v>
      </c>
    </row>
    <row r="3" spans="1:17" x14ac:dyDescent="0.25">
      <c r="A3" t="s">
        <v>2</v>
      </c>
      <c r="B3" t="s">
        <v>3</v>
      </c>
      <c r="C3" t="s">
        <v>16</v>
      </c>
      <c r="D3" t="s">
        <v>17</v>
      </c>
      <c r="E3" t="s">
        <v>18</v>
      </c>
      <c r="F3" t="s">
        <v>19</v>
      </c>
    </row>
    <row r="4" spans="1:17" x14ac:dyDescent="0.25">
      <c r="A4">
        <v>1</v>
      </c>
      <c r="B4">
        <v>0</v>
      </c>
      <c r="C4">
        <v>2.71</v>
      </c>
      <c r="D4">
        <v>0.16</v>
      </c>
      <c r="E4">
        <v>0.06</v>
      </c>
      <c r="F4">
        <v>0</v>
      </c>
    </row>
    <row r="5" spans="1:17" x14ac:dyDescent="0.25">
      <c r="A5">
        <v>2</v>
      </c>
      <c r="B5">
        <v>27.7</v>
      </c>
      <c r="C5">
        <v>15.28</v>
      </c>
      <c r="D5">
        <v>0.89</v>
      </c>
      <c r="E5">
        <v>0.53</v>
      </c>
      <c r="F5">
        <v>0</v>
      </c>
    </row>
    <row r="6" spans="1:17" x14ac:dyDescent="0.25">
      <c r="A6">
        <v>3</v>
      </c>
      <c r="B6">
        <v>55.4</v>
      </c>
      <c r="C6">
        <v>16.57</v>
      </c>
      <c r="D6">
        <v>0.83</v>
      </c>
      <c r="E6">
        <v>0.46</v>
      </c>
      <c r="F6">
        <v>0</v>
      </c>
    </row>
    <row r="7" spans="1:17" x14ac:dyDescent="0.25">
      <c r="A7">
        <v>4</v>
      </c>
      <c r="B7">
        <v>83.1</v>
      </c>
      <c r="C7">
        <v>16.559999999999999</v>
      </c>
      <c r="D7">
        <v>0.84</v>
      </c>
      <c r="E7">
        <v>0.38</v>
      </c>
      <c r="F7">
        <v>0</v>
      </c>
    </row>
    <row r="8" spans="1:17" x14ac:dyDescent="0.25">
      <c r="A8">
        <v>5</v>
      </c>
      <c r="B8">
        <v>110.8</v>
      </c>
      <c r="C8">
        <v>16.510000000000002</v>
      </c>
      <c r="D8">
        <v>0.84</v>
      </c>
      <c r="E8">
        <v>0.49</v>
      </c>
      <c r="F8">
        <v>0</v>
      </c>
    </row>
    <row r="9" spans="1:17" x14ac:dyDescent="0.25">
      <c r="A9">
        <v>6</v>
      </c>
      <c r="B9">
        <v>138.5</v>
      </c>
      <c r="C9">
        <v>16.43</v>
      </c>
      <c r="D9">
        <v>0.72</v>
      </c>
      <c r="E9">
        <v>0.56000000000000005</v>
      </c>
      <c r="F9">
        <v>0</v>
      </c>
    </row>
    <row r="10" spans="1:17" x14ac:dyDescent="0.25">
      <c r="A10">
        <v>7</v>
      </c>
      <c r="B10">
        <v>166.2</v>
      </c>
      <c r="C10">
        <v>16.350000000000001</v>
      </c>
      <c r="D10">
        <v>0.74</v>
      </c>
      <c r="E10">
        <v>0.3</v>
      </c>
      <c r="F10">
        <v>0</v>
      </c>
    </row>
    <row r="11" spans="1:17" x14ac:dyDescent="0.25">
      <c r="A11">
        <v>8</v>
      </c>
      <c r="B11">
        <v>193.9</v>
      </c>
      <c r="C11">
        <v>16.57</v>
      </c>
      <c r="D11">
        <v>0.72</v>
      </c>
      <c r="E11">
        <v>0.47</v>
      </c>
      <c r="F11">
        <v>0</v>
      </c>
    </row>
    <row r="12" spans="1:17" x14ac:dyDescent="0.25">
      <c r="A12">
        <v>9</v>
      </c>
      <c r="B12">
        <v>221.6</v>
      </c>
      <c r="C12">
        <v>16.46</v>
      </c>
      <c r="D12">
        <v>0.79</v>
      </c>
      <c r="E12">
        <v>0.69</v>
      </c>
      <c r="F12">
        <v>0</v>
      </c>
    </row>
    <row r="13" spans="1:17" x14ac:dyDescent="0.25">
      <c r="A13">
        <v>10</v>
      </c>
      <c r="B13">
        <v>249.3</v>
      </c>
      <c r="C13">
        <v>11.33</v>
      </c>
      <c r="D13">
        <v>0.43</v>
      </c>
      <c r="E13">
        <v>0.28000000000000003</v>
      </c>
      <c r="F13">
        <v>0.06</v>
      </c>
    </row>
    <row r="15" spans="1:17" x14ac:dyDescent="0.25">
      <c r="C15">
        <f>AVERAGE(C4:C13)</f>
        <v>14.477</v>
      </c>
      <c r="D15">
        <f>AVERAGE(D4:D13)</f>
        <v>0.69599999999999995</v>
      </c>
      <c r="E15">
        <f>AVERAGE(E4:E13)</f>
        <v>0.42199999999999999</v>
      </c>
      <c r="F15">
        <f>AVERAGE(F4:F13)</f>
        <v>6.0000000000000001E-3</v>
      </c>
      <c r="N15" s="1"/>
      <c r="O15" s="1"/>
      <c r="P15" s="1"/>
      <c r="Q15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15"/>
  <sheetViews>
    <sheetView tabSelected="1" workbookViewId="0">
      <selection activeCell="G2" sqref="G2"/>
    </sheetView>
  </sheetViews>
  <sheetFormatPr defaultRowHeight="15" x14ac:dyDescent="0.25"/>
  <cols>
    <col min="7" max="7" width="18.7109375" customWidth="1"/>
  </cols>
  <sheetData>
    <row r="1" spans="1:28" x14ac:dyDescent="0.25">
      <c r="A1" t="s">
        <v>13</v>
      </c>
      <c r="C1" t="s">
        <v>14</v>
      </c>
      <c r="D1" t="s">
        <v>12</v>
      </c>
      <c r="E1">
        <v>108</v>
      </c>
      <c r="G1" t="s">
        <v>24</v>
      </c>
    </row>
    <row r="3" spans="1:28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</row>
    <row r="4" spans="1:28" x14ac:dyDescent="0.25">
      <c r="A4">
        <v>1</v>
      </c>
      <c r="B4">
        <v>0</v>
      </c>
      <c r="C4" t="s">
        <v>16</v>
      </c>
      <c r="D4" t="s">
        <v>17</v>
      </c>
      <c r="E4" t="s">
        <v>18</v>
      </c>
      <c r="F4" t="s">
        <v>19</v>
      </c>
    </row>
    <row r="5" spans="1:28" x14ac:dyDescent="0.25">
      <c r="A5">
        <v>2</v>
      </c>
      <c r="B5">
        <v>25.3</v>
      </c>
      <c r="C5">
        <v>13.02</v>
      </c>
      <c r="D5">
        <v>1.0900000000000001</v>
      </c>
      <c r="E5">
        <v>0.31</v>
      </c>
      <c r="F5">
        <v>0.28000000000000003</v>
      </c>
    </row>
    <row r="6" spans="1:28" x14ac:dyDescent="0.25">
      <c r="A6">
        <v>3</v>
      </c>
      <c r="B6">
        <v>50.6</v>
      </c>
      <c r="C6">
        <v>13.95</v>
      </c>
      <c r="D6">
        <v>1.1399999999999999</v>
      </c>
      <c r="E6">
        <v>0.55000000000000004</v>
      </c>
      <c r="F6">
        <v>0.39</v>
      </c>
    </row>
    <row r="7" spans="1:28" x14ac:dyDescent="0.25">
      <c r="A7">
        <v>4</v>
      </c>
      <c r="B7">
        <v>75.900000000000006</v>
      </c>
      <c r="C7">
        <v>12.45</v>
      </c>
      <c r="D7">
        <v>1.08</v>
      </c>
      <c r="E7">
        <v>0.32</v>
      </c>
      <c r="F7">
        <v>0.26</v>
      </c>
    </row>
    <row r="8" spans="1:28" x14ac:dyDescent="0.25">
      <c r="A8">
        <v>5</v>
      </c>
      <c r="B8">
        <v>101.2</v>
      </c>
      <c r="C8">
        <v>12.73</v>
      </c>
      <c r="D8">
        <v>1.1100000000000001</v>
      </c>
      <c r="E8">
        <v>0.36</v>
      </c>
      <c r="F8">
        <v>0.32</v>
      </c>
    </row>
    <row r="9" spans="1:28" x14ac:dyDescent="0.25">
      <c r="A9">
        <v>6</v>
      </c>
      <c r="B9">
        <v>126.4</v>
      </c>
      <c r="C9">
        <v>11.06</v>
      </c>
      <c r="D9">
        <v>0.96</v>
      </c>
      <c r="E9">
        <v>0.35</v>
      </c>
      <c r="F9">
        <v>0.28000000000000003</v>
      </c>
    </row>
    <row r="10" spans="1:28" x14ac:dyDescent="0.25">
      <c r="A10">
        <v>7</v>
      </c>
      <c r="B10">
        <v>151.69999999999999</v>
      </c>
      <c r="C10">
        <v>11.35</v>
      </c>
      <c r="D10">
        <v>0.87</v>
      </c>
      <c r="E10">
        <v>0.32</v>
      </c>
      <c r="F10">
        <v>0.34</v>
      </c>
    </row>
    <row r="11" spans="1:28" x14ac:dyDescent="0.25">
      <c r="A11">
        <v>8</v>
      </c>
      <c r="B11">
        <v>177</v>
      </c>
      <c r="C11">
        <v>10.28</v>
      </c>
      <c r="D11">
        <v>0.98</v>
      </c>
      <c r="E11">
        <v>0.25</v>
      </c>
      <c r="F11">
        <v>0.27</v>
      </c>
    </row>
    <row r="12" spans="1:28" x14ac:dyDescent="0.25">
      <c r="A12">
        <v>9</v>
      </c>
      <c r="B12">
        <v>202.3</v>
      </c>
      <c r="C12">
        <v>14.38</v>
      </c>
      <c r="D12">
        <v>1.32</v>
      </c>
      <c r="E12">
        <v>0</v>
      </c>
      <c r="F12">
        <v>0.12</v>
      </c>
    </row>
    <row r="13" spans="1:28" x14ac:dyDescent="0.25">
      <c r="A13">
        <v>10</v>
      </c>
      <c r="B13">
        <v>227.6</v>
      </c>
      <c r="C13">
        <v>0.1</v>
      </c>
      <c r="D13">
        <v>0.04</v>
      </c>
      <c r="E13">
        <v>0</v>
      </c>
      <c r="F13">
        <v>0.03</v>
      </c>
    </row>
    <row r="15" spans="1:28" x14ac:dyDescent="0.25">
      <c r="C15">
        <f>AVERAGE(C4:C13)</f>
        <v>11.035555555555554</v>
      </c>
      <c r="D15">
        <f>AVERAGE(D4:D13)</f>
        <v>0.95444444444444443</v>
      </c>
      <c r="E15">
        <f>AVERAGE(E4:E13)</f>
        <v>0.27333333333333332</v>
      </c>
      <c r="F15">
        <f>AVERAGE(F4:F13)</f>
        <v>0.25444444444444447</v>
      </c>
      <c r="Y15" s="1"/>
      <c r="Z15" s="1"/>
      <c r="AA15" s="1"/>
      <c r="AB15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28</vt:lpstr>
      <vt:lpstr>30</vt:lpstr>
      <vt:lpstr>29</vt:lpstr>
      <vt:lpstr>1121</vt:lpstr>
      <vt:lpstr>1131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Conley, Erin</dc:creator>
  <cp:lastModifiedBy>Roy Plotnick</cp:lastModifiedBy>
  <dcterms:created xsi:type="dcterms:W3CDTF">2017-11-29T16:15:12Z</dcterms:created>
  <dcterms:modified xsi:type="dcterms:W3CDTF">2023-06-28T23:33:17Z</dcterms:modified>
</cp:coreProperties>
</file>