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1FEB2F9A-6337-4C90-833E-6141EF6C57C5}" xr6:coauthVersionLast="47" xr6:coauthVersionMax="47" xr10:uidLastSave="{00000000-0000-0000-0000-000000000000}"/>
  <bookViews>
    <workbookView xWindow="30795" yWindow="3480" windowWidth="24750" windowHeight="11670" activeTab="5" xr2:uid="{00000000-000D-0000-FFFF-FFFF00000000}"/>
  </bookViews>
  <sheets>
    <sheet name="34" sheetId="1" r:id="rId1"/>
    <sheet name="114" sheetId="2" r:id="rId2"/>
    <sheet name="1141" sheetId="3" r:id="rId3"/>
    <sheet name="1142" sheetId="4" r:id="rId4"/>
    <sheet name="1221" sheetId="5" r:id="rId5"/>
    <sheet name="124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6" l="1"/>
  <c r="E14" i="6"/>
  <c r="D14" i="6"/>
  <c r="C14" i="6"/>
  <c r="F14" i="5"/>
  <c r="E14" i="5"/>
  <c r="D14" i="5"/>
  <c r="C14" i="5"/>
  <c r="C15" i="3"/>
  <c r="D15" i="3"/>
  <c r="E15" i="3"/>
  <c r="F15" i="3"/>
  <c r="K13" i="4"/>
  <c r="Q13" i="4" s="1"/>
  <c r="J13" i="4"/>
  <c r="P13" i="4" s="1"/>
  <c r="I13" i="4"/>
  <c r="O13" i="4" s="1"/>
  <c r="H13" i="4"/>
  <c r="N13" i="4" s="1"/>
  <c r="K12" i="4"/>
  <c r="Q12" i="4" s="1"/>
  <c r="J12" i="4"/>
  <c r="P12" i="4" s="1"/>
  <c r="I12" i="4"/>
  <c r="O12" i="4" s="1"/>
  <c r="H12" i="4"/>
  <c r="N12" i="4" s="1"/>
  <c r="Q11" i="4"/>
  <c r="K11" i="4"/>
  <c r="J11" i="4"/>
  <c r="P11" i="4" s="1"/>
  <c r="I11" i="4"/>
  <c r="O11" i="4" s="1"/>
  <c r="H11" i="4"/>
  <c r="N11" i="4" s="1"/>
  <c r="K10" i="4"/>
  <c r="Q10" i="4" s="1"/>
  <c r="J10" i="4"/>
  <c r="P10" i="4" s="1"/>
  <c r="I10" i="4"/>
  <c r="O10" i="4" s="1"/>
  <c r="H10" i="4"/>
  <c r="N10" i="4" s="1"/>
  <c r="Q9" i="4"/>
  <c r="O9" i="4"/>
  <c r="K9" i="4"/>
  <c r="J9" i="4"/>
  <c r="P9" i="4" s="1"/>
  <c r="I9" i="4"/>
  <c r="H9" i="4"/>
  <c r="N9" i="4" s="1"/>
  <c r="K8" i="4"/>
  <c r="Q8" i="4" s="1"/>
  <c r="J8" i="4"/>
  <c r="P8" i="4" s="1"/>
  <c r="I8" i="4"/>
  <c r="O8" i="4" s="1"/>
  <c r="H8" i="4"/>
  <c r="N8" i="4" s="1"/>
  <c r="K7" i="4"/>
  <c r="Q7" i="4" s="1"/>
  <c r="J7" i="4"/>
  <c r="P7" i="4" s="1"/>
  <c r="I7" i="4"/>
  <c r="O7" i="4" s="1"/>
  <c r="H7" i="4"/>
  <c r="N7" i="4" s="1"/>
  <c r="K6" i="4"/>
  <c r="Q6" i="4" s="1"/>
  <c r="J6" i="4"/>
  <c r="P6" i="4" s="1"/>
  <c r="I6" i="4"/>
  <c r="O6" i="4" s="1"/>
  <c r="H6" i="4"/>
  <c r="N6" i="4" s="1"/>
  <c r="K5" i="4"/>
  <c r="Q5" i="4" s="1"/>
  <c r="J5" i="4"/>
  <c r="P5" i="4" s="1"/>
  <c r="I5" i="4"/>
  <c r="O5" i="4" s="1"/>
  <c r="H5" i="4"/>
  <c r="N5" i="4" s="1"/>
  <c r="K4" i="4"/>
  <c r="Q4" i="4" s="1"/>
  <c r="Q14" i="4" s="1"/>
  <c r="J4" i="4"/>
  <c r="P4" i="4" s="1"/>
  <c r="P14" i="4" s="1"/>
  <c r="I4" i="4"/>
  <c r="O4" i="4" s="1"/>
  <c r="O14" i="4" s="1"/>
  <c r="H4" i="4"/>
  <c r="N4" i="4" s="1"/>
  <c r="N14" i="4" s="1"/>
  <c r="Q13" i="1"/>
  <c r="K13" i="1"/>
  <c r="J13" i="1"/>
  <c r="P13" i="1" s="1"/>
  <c r="I13" i="1"/>
  <c r="O13" i="1" s="1"/>
  <c r="H13" i="1"/>
  <c r="N13" i="1" s="1"/>
  <c r="O12" i="1"/>
  <c r="N12" i="1"/>
  <c r="K12" i="1"/>
  <c r="Q12" i="1" s="1"/>
  <c r="J12" i="1"/>
  <c r="P12" i="1" s="1"/>
  <c r="I12" i="1"/>
  <c r="H12" i="1"/>
  <c r="K11" i="1"/>
  <c r="Q11" i="1" s="1"/>
  <c r="J11" i="1"/>
  <c r="P11" i="1" s="1"/>
  <c r="I11" i="1"/>
  <c r="O11" i="1" s="1"/>
  <c r="H11" i="1"/>
  <c r="N11" i="1" s="1"/>
  <c r="K10" i="1"/>
  <c r="Q10" i="1" s="1"/>
  <c r="J10" i="1"/>
  <c r="P10" i="1" s="1"/>
  <c r="I10" i="1"/>
  <c r="O10" i="1" s="1"/>
  <c r="H10" i="1"/>
  <c r="N10" i="1" s="1"/>
  <c r="N9" i="1"/>
  <c r="K9" i="1"/>
  <c r="Q9" i="1" s="1"/>
  <c r="J9" i="1"/>
  <c r="P9" i="1" s="1"/>
  <c r="I9" i="1"/>
  <c r="O9" i="1" s="1"/>
  <c r="H9" i="1"/>
  <c r="K8" i="1"/>
  <c r="Q8" i="1" s="1"/>
  <c r="J8" i="1"/>
  <c r="P8" i="1" s="1"/>
  <c r="I8" i="1"/>
  <c r="O8" i="1" s="1"/>
  <c r="H8" i="1"/>
  <c r="N8" i="1" s="1"/>
  <c r="K7" i="1"/>
  <c r="Q7" i="1" s="1"/>
  <c r="J7" i="1"/>
  <c r="P7" i="1" s="1"/>
  <c r="I7" i="1"/>
  <c r="O7" i="1" s="1"/>
  <c r="H7" i="1"/>
  <c r="N7" i="1" s="1"/>
  <c r="K6" i="1"/>
  <c r="Q6" i="1" s="1"/>
  <c r="J6" i="1"/>
  <c r="P6" i="1" s="1"/>
  <c r="I6" i="1"/>
  <c r="O6" i="1" s="1"/>
  <c r="H6" i="1"/>
  <c r="N6" i="1" s="1"/>
  <c r="K5" i="1"/>
  <c r="Q5" i="1" s="1"/>
  <c r="J5" i="1"/>
  <c r="P5" i="1" s="1"/>
  <c r="I5" i="1"/>
  <c r="O5" i="1" s="1"/>
  <c r="H5" i="1"/>
  <c r="N5" i="1" s="1"/>
  <c r="P4" i="1"/>
  <c r="K4" i="1"/>
  <c r="Q4" i="1" s="1"/>
  <c r="J4" i="1"/>
  <c r="I4" i="1"/>
  <c r="O4" i="1" s="1"/>
  <c r="H4" i="1"/>
  <c r="N4" i="1" s="1"/>
  <c r="N14" i="1" s="1"/>
  <c r="Q14" i="1" l="1"/>
  <c r="P14" i="1"/>
  <c r="O14" i="1"/>
  <c r="F15" i="4"/>
  <c r="E15" i="4"/>
  <c r="D15" i="4"/>
  <c r="C15" i="4"/>
  <c r="F15" i="2"/>
  <c r="E15" i="2"/>
  <c r="D15" i="2"/>
  <c r="C15" i="2"/>
  <c r="F15" i="1"/>
  <c r="E15" i="1"/>
  <c r="D15" i="1"/>
  <c r="C15" i="1"/>
</calcChain>
</file>

<file path=xl/sharedStrings.xml><?xml version="1.0" encoding="utf-8"?>
<sst xmlns="http://schemas.openxmlformats.org/spreadsheetml/2006/main" count="66" uniqueCount="27">
  <si>
    <t>Shell</t>
  </si>
  <si>
    <t>MIT FOR SHELL</t>
  </si>
  <si>
    <t>Point</t>
  </si>
  <si>
    <t>Microns</t>
  </si>
  <si>
    <t>CaO</t>
  </si>
  <si>
    <t>MgO</t>
  </si>
  <si>
    <t>Na2O</t>
  </si>
  <si>
    <t>P2O5</t>
  </si>
  <si>
    <t>Left claw palm</t>
  </si>
  <si>
    <t>MF 114</t>
  </si>
  <si>
    <t>MF 1141</t>
  </si>
  <si>
    <t>Run 1</t>
  </si>
  <si>
    <t>Points</t>
  </si>
  <si>
    <t>MF 1142</t>
  </si>
  <si>
    <t>Run 2</t>
  </si>
  <si>
    <t>Shell (Section 2)</t>
  </si>
  <si>
    <t>MF 1221</t>
  </si>
  <si>
    <t xml:space="preserve">Shell (Section 4) </t>
  </si>
  <si>
    <t>MF 124</t>
  </si>
  <si>
    <t>Ca</t>
  </si>
  <si>
    <t>Mg</t>
  </si>
  <si>
    <t>P</t>
  </si>
  <si>
    <t>Na</t>
  </si>
  <si>
    <t>Calc weight</t>
  </si>
  <si>
    <t>total</t>
  </si>
  <si>
    <t>conversion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</si>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</sst>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workbookViewId="0">
      <selection activeCell="C2" sqref="C2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D1">
        <v>34</v>
      </c>
    </row>
    <row r="2" spans="1:17" x14ac:dyDescent="0.25">
      <c r="C2" t="s">
        <v>26</v>
      </c>
      <c r="H2" t="s">
        <v>23</v>
      </c>
    </row>
    <row r="3" spans="1:17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24</v>
      </c>
      <c r="N3" t="s">
        <v>19</v>
      </c>
      <c r="O3" t="s">
        <v>20</v>
      </c>
      <c r="P3" t="s">
        <v>22</v>
      </c>
      <c r="Q3" t="s">
        <v>21</v>
      </c>
    </row>
    <row r="4" spans="1:17" x14ac:dyDescent="0.25">
      <c r="A4">
        <v>1</v>
      </c>
      <c r="B4">
        <v>0</v>
      </c>
      <c r="C4">
        <v>47.21</v>
      </c>
      <c r="D4">
        <v>6.88</v>
      </c>
      <c r="E4">
        <v>0.88</v>
      </c>
      <c r="F4">
        <v>0.5</v>
      </c>
      <c r="G4">
        <v>45.65</v>
      </c>
      <c r="H4">
        <f>+C4*$G4/100</f>
        <v>21.551365000000001</v>
      </c>
      <c r="I4">
        <f t="shared" ref="I4:K13" si="0">+D4*$G4/100</f>
        <v>3.14072</v>
      </c>
      <c r="J4">
        <f t="shared" si="0"/>
        <v>0.40171999999999997</v>
      </c>
      <c r="K4">
        <f t="shared" si="0"/>
        <v>0.22824999999999998</v>
      </c>
      <c r="N4">
        <f t="shared" ref="N4:Q13" si="1">+H4*N$16</f>
        <v>15.402545051850002</v>
      </c>
      <c r="O4">
        <f t="shared" si="1"/>
        <v>1.8942022954398789</v>
      </c>
      <c r="P4">
        <f t="shared" si="1"/>
        <v>0.29801850189544277</v>
      </c>
      <c r="Q4">
        <f t="shared" si="1"/>
        <v>9.9613330074715442E-2</v>
      </c>
    </row>
    <row r="5" spans="1:17" x14ac:dyDescent="0.25">
      <c r="A5">
        <v>2</v>
      </c>
      <c r="B5">
        <v>13.2</v>
      </c>
      <c r="C5">
        <v>48.48</v>
      </c>
      <c r="D5">
        <v>5.94</v>
      </c>
      <c r="E5">
        <v>0.45</v>
      </c>
      <c r="F5">
        <v>0.37</v>
      </c>
      <c r="G5">
        <v>53.71</v>
      </c>
      <c r="H5">
        <f>+C5*$G5/100</f>
        <v>26.038608</v>
      </c>
      <c r="I5">
        <f t="shared" si="0"/>
        <v>3.1903740000000003</v>
      </c>
      <c r="J5">
        <f t="shared" si="0"/>
        <v>0.24169499999999999</v>
      </c>
      <c r="K5">
        <f t="shared" si="0"/>
        <v>0.19872700000000001</v>
      </c>
      <c r="N5">
        <f t="shared" si="1"/>
        <v>18.60953275152</v>
      </c>
      <c r="O5">
        <f t="shared" si="1"/>
        <v>1.9241491613743691</v>
      </c>
      <c r="P5">
        <f t="shared" si="1"/>
        <v>0.17930295184610934</v>
      </c>
      <c r="Q5">
        <f t="shared" si="1"/>
        <v>8.6728842259618744E-2</v>
      </c>
    </row>
    <row r="6" spans="1:17" x14ac:dyDescent="0.25">
      <c r="A6">
        <v>3</v>
      </c>
      <c r="B6">
        <v>26.3</v>
      </c>
      <c r="C6">
        <v>49.3</v>
      </c>
      <c r="D6">
        <v>5.31</v>
      </c>
      <c r="E6">
        <v>0.6</v>
      </c>
      <c r="F6">
        <v>0</v>
      </c>
      <c r="G6">
        <v>55.22</v>
      </c>
      <c r="H6">
        <f t="shared" ref="H6:K13" si="2">+C6*$G6/100</f>
        <v>27.223459999999999</v>
      </c>
      <c r="I6">
        <f t="shared" si="0"/>
        <v>2.9321819999999996</v>
      </c>
      <c r="J6">
        <f t="shared" si="0"/>
        <v>0.33132</v>
      </c>
      <c r="K6">
        <f t="shared" si="0"/>
        <v>0</v>
      </c>
      <c r="N6">
        <f t="shared" si="1"/>
        <v>19.4563346274</v>
      </c>
      <c r="O6">
        <f t="shared" si="1"/>
        <v>1.7684307658904628</v>
      </c>
      <c r="P6">
        <f t="shared" si="1"/>
        <v>0.2457918202927365</v>
      </c>
      <c r="Q6">
        <f t="shared" si="1"/>
        <v>0</v>
      </c>
    </row>
    <row r="7" spans="1:17" x14ac:dyDescent="0.25">
      <c r="A7">
        <v>4</v>
      </c>
      <c r="B7">
        <v>39.5</v>
      </c>
      <c r="C7">
        <v>48.8</v>
      </c>
      <c r="D7">
        <v>5.68</v>
      </c>
      <c r="E7">
        <v>0.5</v>
      </c>
      <c r="F7">
        <v>0.52</v>
      </c>
      <c r="G7">
        <v>54.03</v>
      </c>
      <c r="H7">
        <f t="shared" si="2"/>
        <v>26.366639999999997</v>
      </c>
      <c r="I7">
        <f t="shared" si="0"/>
        <v>3.0689039999999999</v>
      </c>
      <c r="J7">
        <f t="shared" si="0"/>
        <v>0.27015</v>
      </c>
      <c r="K7">
        <f t="shared" si="0"/>
        <v>0.28095599999999998</v>
      </c>
      <c r="N7">
        <f t="shared" si="1"/>
        <v>18.843973941599998</v>
      </c>
      <c r="O7">
        <f t="shared" si="1"/>
        <v>1.850889286942047</v>
      </c>
      <c r="P7">
        <f t="shared" si="1"/>
        <v>0.20041247208765775</v>
      </c>
      <c r="Q7">
        <f t="shared" si="1"/>
        <v>0.12261538998673276</v>
      </c>
    </row>
    <row r="8" spans="1:17" x14ac:dyDescent="0.25">
      <c r="A8">
        <v>5</v>
      </c>
      <c r="B8">
        <v>52.7</v>
      </c>
      <c r="C8">
        <v>47.36</v>
      </c>
      <c r="D8">
        <v>6.49</v>
      </c>
      <c r="E8">
        <v>1.1599999999999999</v>
      </c>
      <c r="F8">
        <v>0.48</v>
      </c>
      <c r="G8">
        <v>57.95</v>
      </c>
      <c r="H8">
        <f t="shared" si="2"/>
        <v>27.445120000000003</v>
      </c>
      <c r="I8">
        <f t="shared" si="0"/>
        <v>3.760955</v>
      </c>
      <c r="J8">
        <f t="shared" si="0"/>
        <v>0.67221999999999993</v>
      </c>
      <c r="K8">
        <f t="shared" si="0"/>
        <v>0.27815999999999996</v>
      </c>
      <c r="N8">
        <f t="shared" si="1"/>
        <v>19.614752812800003</v>
      </c>
      <c r="O8">
        <f t="shared" si="1"/>
        <v>2.2682727508488787</v>
      </c>
      <c r="P8">
        <f t="shared" si="1"/>
        <v>0.49869062367856848</v>
      </c>
      <c r="Q8">
        <f t="shared" si="1"/>
        <v>0.12139515396969483</v>
      </c>
    </row>
    <row r="9" spans="1:17" x14ac:dyDescent="0.25">
      <c r="A9">
        <v>6</v>
      </c>
      <c r="B9">
        <v>65.8</v>
      </c>
      <c r="C9">
        <v>47.6</v>
      </c>
      <c r="D9">
        <v>6.44</v>
      </c>
      <c r="E9">
        <v>0.65</v>
      </c>
      <c r="F9">
        <v>0.24</v>
      </c>
      <c r="G9">
        <v>50.5</v>
      </c>
      <c r="H9">
        <f t="shared" si="2"/>
        <v>24.038</v>
      </c>
      <c r="I9">
        <f t="shared" si="2"/>
        <v>3.2522000000000002</v>
      </c>
      <c r="J9">
        <f t="shared" si="2"/>
        <v>0.32825000000000004</v>
      </c>
      <c r="K9">
        <f t="shared" si="2"/>
        <v>0.12119999999999999</v>
      </c>
      <c r="N9">
        <f t="shared" si="1"/>
        <v>17.179718220000002</v>
      </c>
      <c r="O9">
        <f t="shared" si="1"/>
        <v>1.9614370925232349</v>
      </c>
      <c r="P9">
        <f t="shared" si="1"/>
        <v>0.2435143215353458</v>
      </c>
      <c r="Q9">
        <f t="shared" si="1"/>
        <v>5.2894350953145722E-2</v>
      </c>
    </row>
    <row r="10" spans="1:17" x14ac:dyDescent="0.25">
      <c r="A10">
        <v>7</v>
      </c>
      <c r="B10">
        <v>79</v>
      </c>
      <c r="C10">
        <v>46.22</v>
      </c>
      <c r="D10">
        <v>7.26</v>
      </c>
      <c r="E10">
        <v>1.18</v>
      </c>
      <c r="F10">
        <v>0.53</v>
      </c>
      <c r="G10">
        <v>47.49</v>
      </c>
      <c r="H10">
        <f t="shared" si="2"/>
        <v>21.949877999999998</v>
      </c>
      <c r="I10">
        <f t="shared" si="2"/>
        <v>3.4477739999999999</v>
      </c>
      <c r="J10">
        <f t="shared" si="2"/>
        <v>0.56038199999999994</v>
      </c>
      <c r="K10">
        <f t="shared" si="2"/>
        <v>0.251697</v>
      </c>
      <c r="N10">
        <f t="shared" si="1"/>
        <v>15.68735830782</v>
      </c>
      <c r="O10">
        <f t="shared" si="1"/>
        <v>2.0793898930684471</v>
      </c>
      <c r="P10">
        <f t="shared" si="1"/>
        <v>0.41572290184499655</v>
      </c>
      <c r="Q10">
        <f t="shared" si="1"/>
        <v>0.1098461175895538</v>
      </c>
    </row>
    <row r="11" spans="1:17" x14ac:dyDescent="0.25">
      <c r="A11">
        <v>8</v>
      </c>
      <c r="B11">
        <v>92.2</v>
      </c>
      <c r="C11">
        <v>47.51</v>
      </c>
      <c r="D11">
        <v>6.57</v>
      </c>
      <c r="E11">
        <v>0.62</v>
      </c>
      <c r="F11">
        <v>0.37</v>
      </c>
      <c r="G11">
        <v>46.45</v>
      </c>
      <c r="H11">
        <f t="shared" si="2"/>
        <v>22.068394999999999</v>
      </c>
      <c r="I11">
        <f t="shared" si="0"/>
        <v>3.0517650000000005</v>
      </c>
      <c r="J11">
        <f t="shared" si="0"/>
        <v>0.28799000000000002</v>
      </c>
      <c r="K11">
        <f t="shared" si="0"/>
        <v>0.17186500000000002</v>
      </c>
      <c r="N11">
        <f t="shared" si="1"/>
        <v>15.772061222550001</v>
      </c>
      <c r="O11">
        <f t="shared" si="1"/>
        <v>1.8405525701568695</v>
      </c>
      <c r="P11">
        <f t="shared" si="1"/>
        <v>0.21364718799379812</v>
      </c>
      <c r="Q11">
        <f t="shared" si="1"/>
        <v>7.5005673486488386E-2</v>
      </c>
    </row>
    <row r="12" spans="1:17" x14ac:dyDescent="0.25">
      <c r="A12">
        <v>9</v>
      </c>
      <c r="B12">
        <v>105.4</v>
      </c>
      <c r="C12">
        <v>48.28</v>
      </c>
      <c r="D12">
        <v>5.84</v>
      </c>
      <c r="E12">
        <v>1</v>
      </c>
      <c r="F12">
        <v>0.45</v>
      </c>
      <c r="G12">
        <v>51.25</v>
      </c>
      <c r="H12">
        <f t="shared" si="2"/>
        <v>24.743499999999997</v>
      </c>
      <c r="I12">
        <f t="shared" si="0"/>
        <v>2.9930000000000003</v>
      </c>
      <c r="J12">
        <f t="shared" si="0"/>
        <v>0.51249999999999996</v>
      </c>
      <c r="K12">
        <f t="shared" si="0"/>
        <v>0.230625</v>
      </c>
      <c r="N12">
        <f t="shared" si="1"/>
        <v>17.683932015</v>
      </c>
      <c r="O12">
        <f t="shared" si="1"/>
        <v>1.8051107613068207</v>
      </c>
      <c r="P12">
        <f t="shared" si="1"/>
        <v>0.38020133979242859</v>
      </c>
      <c r="Q12">
        <f t="shared" si="1"/>
        <v>0.10064983241393757</v>
      </c>
    </row>
    <row r="13" spans="1:17" x14ac:dyDescent="0.25">
      <c r="A13">
        <v>10</v>
      </c>
      <c r="B13">
        <v>118.5</v>
      </c>
      <c r="C13">
        <v>48.38</v>
      </c>
      <c r="D13">
        <v>5.69</v>
      </c>
      <c r="E13">
        <v>0.92</v>
      </c>
      <c r="F13">
        <v>0.27</v>
      </c>
      <c r="G13">
        <v>66.209999999999994</v>
      </c>
      <c r="H13">
        <f t="shared" si="2"/>
        <v>32.032398000000001</v>
      </c>
      <c r="I13">
        <f t="shared" si="0"/>
        <v>3.7673489999999998</v>
      </c>
      <c r="J13">
        <f t="shared" si="0"/>
        <v>0.60913200000000001</v>
      </c>
      <c r="K13">
        <f t="shared" si="0"/>
        <v>0.17876700000000001</v>
      </c>
      <c r="N13">
        <f t="shared" si="1"/>
        <v>22.893234526620002</v>
      </c>
      <c r="O13">
        <f t="shared" si="1"/>
        <v>2.2721290415965547</v>
      </c>
      <c r="P13">
        <f t="shared" si="1"/>
        <v>0.45188839514232515</v>
      </c>
      <c r="Q13">
        <f t="shared" si="1"/>
        <v>7.8017858389777248E-2</v>
      </c>
    </row>
    <row r="14" spans="1:17" x14ac:dyDescent="0.25">
      <c r="N14">
        <f>AVERAGE(N4:N13)</f>
        <v>18.114344347716003</v>
      </c>
      <c r="O14">
        <f t="shared" ref="O14:Q14" si="3">AVERAGE(O4:O13)</f>
        <v>1.9664563619147564</v>
      </c>
      <c r="P14">
        <f t="shared" si="3"/>
        <v>0.31271905161094093</v>
      </c>
      <c r="Q14">
        <f t="shared" si="3"/>
        <v>8.467665491236645E-2</v>
      </c>
    </row>
    <row r="15" spans="1:17" x14ac:dyDescent="0.25">
      <c r="C15">
        <f>AVERAGE(C4:C13)</f>
        <v>47.914000000000001</v>
      </c>
      <c r="D15">
        <f>AVERAGE(D4:D13)</f>
        <v>6.2099999999999991</v>
      </c>
      <c r="E15">
        <f>AVERAGE(E4:E13)</f>
        <v>0.79600000000000004</v>
      </c>
      <c r="F15">
        <f>AVERAGE(F4:F13)</f>
        <v>0.37300000000000011</v>
      </c>
    </row>
    <row r="16" spans="1:17" x14ac:dyDescent="0.25">
      <c r="M16" t="s">
        <v>25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"/>
  <sheetViews>
    <sheetView workbookViewId="0">
      <selection activeCell="C15" sqref="C15"/>
    </sheetView>
  </sheetViews>
  <sheetFormatPr defaultRowHeight="15" x14ac:dyDescent="0.25"/>
  <sheetData>
    <row r="1" spans="1:17" x14ac:dyDescent="0.25">
      <c r="A1" t="s">
        <v>8</v>
      </c>
      <c r="C1" t="s">
        <v>9</v>
      </c>
      <c r="D1">
        <v>87</v>
      </c>
    </row>
    <row r="3" spans="1:17" x14ac:dyDescent="0.25">
      <c r="A3" t="s">
        <v>2</v>
      </c>
      <c r="B3" t="s">
        <v>3</v>
      </c>
      <c r="C3" t="s">
        <v>19</v>
      </c>
      <c r="D3" t="s">
        <v>20</v>
      </c>
      <c r="E3" t="s">
        <v>22</v>
      </c>
      <c r="F3" t="s">
        <v>21</v>
      </c>
    </row>
    <row r="4" spans="1:17" x14ac:dyDescent="0.25">
      <c r="A4">
        <v>1</v>
      </c>
      <c r="B4">
        <v>0</v>
      </c>
      <c r="C4">
        <v>21.96</v>
      </c>
      <c r="D4">
        <v>2.57</v>
      </c>
      <c r="E4">
        <v>0.71</v>
      </c>
      <c r="F4">
        <v>0.16</v>
      </c>
    </row>
    <row r="5" spans="1:17" x14ac:dyDescent="0.25">
      <c r="A5">
        <v>2</v>
      </c>
      <c r="B5">
        <v>10.3</v>
      </c>
      <c r="C5">
        <v>25.88</v>
      </c>
      <c r="D5">
        <v>2.27</v>
      </c>
      <c r="E5">
        <v>0.83</v>
      </c>
      <c r="F5">
        <v>0</v>
      </c>
    </row>
    <row r="6" spans="1:17" x14ac:dyDescent="0.25">
      <c r="A6">
        <v>3</v>
      </c>
      <c r="B6">
        <v>20.6</v>
      </c>
      <c r="C6">
        <v>25.46</v>
      </c>
      <c r="D6">
        <v>2.19</v>
      </c>
      <c r="E6">
        <v>0.64</v>
      </c>
      <c r="F6">
        <v>7.0000000000000007E-2</v>
      </c>
    </row>
    <row r="7" spans="1:17" x14ac:dyDescent="0.25">
      <c r="A7">
        <v>4</v>
      </c>
      <c r="B7">
        <v>30.8</v>
      </c>
      <c r="C7">
        <v>27.71</v>
      </c>
      <c r="D7">
        <v>2.2200000000000002</v>
      </c>
      <c r="E7">
        <v>0.59</v>
      </c>
      <c r="F7">
        <v>0.13</v>
      </c>
    </row>
    <row r="8" spans="1:17" x14ac:dyDescent="0.25">
      <c r="A8">
        <v>5</v>
      </c>
      <c r="B8">
        <v>41.1</v>
      </c>
      <c r="C8">
        <v>27.2</v>
      </c>
      <c r="D8">
        <v>2.16</v>
      </c>
      <c r="E8">
        <v>0.55000000000000004</v>
      </c>
      <c r="F8">
        <v>0.06</v>
      </c>
    </row>
    <row r="9" spans="1:17" x14ac:dyDescent="0.25">
      <c r="A9">
        <v>6</v>
      </c>
      <c r="B9">
        <v>51.4</v>
      </c>
      <c r="C9">
        <v>25.27</v>
      </c>
      <c r="D9">
        <v>2.0499999999999998</v>
      </c>
      <c r="E9">
        <v>0.6</v>
      </c>
      <c r="F9">
        <v>0.15</v>
      </c>
    </row>
    <row r="10" spans="1:17" x14ac:dyDescent="0.25">
      <c r="A10">
        <v>7</v>
      </c>
      <c r="B10">
        <v>61.7</v>
      </c>
      <c r="C10">
        <v>21.67</v>
      </c>
      <c r="D10">
        <v>1.96</v>
      </c>
      <c r="E10">
        <v>0.55000000000000004</v>
      </c>
      <c r="F10">
        <v>0.1</v>
      </c>
    </row>
    <row r="11" spans="1:17" x14ac:dyDescent="0.25">
      <c r="A11">
        <v>8</v>
      </c>
      <c r="B11">
        <v>72</v>
      </c>
      <c r="C11">
        <v>10.3</v>
      </c>
      <c r="D11">
        <v>1.01</v>
      </c>
      <c r="E11">
        <v>0</v>
      </c>
      <c r="F11">
        <v>0.31</v>
      </c>
    </row>
    <row r="12" spans="1:17" x14ac:dyDescent="0.25">
      <c r="A12">
        <v>9</v>
      </c>
      <c r="B12">
        <v>82.2</v>
      </c>
      <c r="C12">
        <v>33.33</v>
      </c>
      <c r="D12">
        <v>3.89</v>
      </c>
      <c r="E12">
        <v>0.91</v>
      </c>
      <c r="F12">
        <v>0</v>
      </c>
    </row>
    <row r="13" spans="1:17" x14ac:dyDescent="0.25">
      <c r="A13">
        <v>10</v>
      </c>
      <c r="B13">
        <v>92.5</v>
      </c>
      <c r="C13">
        <v>30.14</v>
      </c>
      <c r="D13">
        <v>1.71</v>
      </c>
      <c r="E13">
        <v>0.51</v>
      </c>
      <c r="F13">
        <v>0.09</v>
      </c>
    </row>
    <row r="15" spans="1:17" x14ac:dyDescent="0.25">
      <c r="C15">
        <f>AVERAGE(C4:C13)</f>
        <v>24.892000000000003</v>
      </c>
      <c r="D15">
        <f>AVERAGE(D4:D13)</f>
        <v>2.2030000000000003</v>
      </c>
      <c r="E15">
        <f>AVERAGE(E4:E13)</f>
        <v>0.58900000000000008</v>
      </c>
      <c r="F15">
        <f>AVERAGE(F4:F13)</f>
        <v>0.10700000000000001</v>
      </c>
    </row>
    <row r="16" spans="1:17" x14ac:dyDescent="0.25">
      <c r="N16" s="1"/>
      <c r="O16" s="1"/>
      <c r="P16" s="1"/>
      <c r="Q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6"/>
  <sheetViews>
    <sheetView workbookViewId="0">
      <selection activeCell="C15" sqref="C15:G15"/>
    </sheetView>
  </sheetViews>
  <sheetFormatPr defaultRowHeight="15" x14ac:dyDescent="0.25"/>
  <sheetData>
    <row r="1" spans="1:17" x14ac:dyDescent="0.25">
      <c r="A1" t="s">
        <v>8</v>
      </c>
      <c r="C1" t="s">
        <v>10</v>
      </c>
      <c r="D1" t="s">
        <v>11</v>
      </c>
      <c r="E1">
        <v>95</v>
      </c>
    </row>
    <row r="3" spans="1:17" x14ac:dyDescent="0.25">
      <c r="A3" t="s">
        <v>12</v>
      </c>
      <c r="B3" t="s">
        <v>3</v>
      </c>
      <c r="C3" t="s">
        <v>19</v>
      </c>
      <c r="D3" t="s">
        <v>20</v>
      </c>
      <c r="E3" t="s">
        <v>22</v>
      </c>
      <c r="F3" t="s">
        <v>21</v>
      </c>
    </row>
    <row r="4" spans="1:17" x14ac:dyDescent="0.25">
      <c r="A4">
        <v>1</v>
      </c>
      <c r="B4">
        <v>0</v>
      </c>
      <c r="C4">
        <v>25.82</v>
      </c>
      <c r="D4">
        <v>2.59</v>
      </c>
      <c r="E4">
        <v>0.77</v>
      </c>
      <c r="F4">
        <v>0.24</v>
      </c>
    </row>
    <row r="5" spans="1:17" x14ac:dyDescent="0.25">
      <c r="A5">
        <v>2</v>
      </c>
      <c r="B5">
        <v>5.8</v>
      </c>
      <c r="C5">
        <v>28.7</v>
      </c>
      <c r="D5">
        <v>2.59</v>
      </c>
      <c r="E5">
        <v>1.02</v>
      </c>
      <c r="F5">
        <v>0.16</v>
      </c>
    </row>
    <row r="6" spans="1:17" x14ac:dyDescent="0.25">
      <c r="A6">
        <v>3</v>
      </c>
      <c r="B6">
        <v>11.5</v>
      </c>
      <c r="C6">
        <v>28.89</v>
      </c>
      <c r="D6">
        <v>2.86</v>
      </c>
      <c r="E6">
        <v>1.23</v>
      </c>
      <c r="F6">
        <v>0.18</v>
      </c>
    </row>
    <row r="7" spans="1:17" x14ac:dyDescent="0.25">
      <c r="A7">
        <v>4</v>
      </c>
      <c r="B7">
        <v>17.2</v>
      </c>
      <c r="C7">
        <v>28.99</v>
      </c>
      <c r="D7">
        <v>2.56</v>
      </c>
      <c r="E7">
        <v>0.93</v>
      </c>
      <c r="F7">
        <v>0.16</v>
      </c>
    </row>
    <row r="8" spans="1:17" x14ac:dyDescent="0.25">
      <c r="A8">
        <v>5</v>
      </c>
      <c r="B8">
        <v>23</v>
      </c>
      <c r="C8">
        <v>29.64</v>
      </c>
      <c r="D8">
        <v>3.08</v>
      </c>
      <c r="E8">
        <v>1.25</v>
      </c>
      <c r="F8">
        <v>0.12</v>
      </c>
    </row>
    <row r="9" spans="1:17" x14ac:dyDescent="0.25">
      <c r="A9">
        <v>6</v>
      </c>
      <c r="B9">
        <v>28.7</v>
      </c>
      <c r="C9">
        <v>29.83</v>
      </c>
      <c r="D9">
        <v>3.18</v>
      </c>
      <c r="E9">
        <v>0.87</v>
      </c>
      <c r="F9">
        <v>0.16</v>
      </c>
    </row>
    <row r="10" spans="1:17" x14ac:dyDescent="0.25">
      <c r="A10">
        <v>7</v>
      </c>
      <c r="B10">
        <v>34.5</v>
      </c>
      <c r="C10">
        <v>29.67</v>
      </c>
      <c r="D10">
        <v>2.89</v>
      </c>
      <c r="E10">
        <v>1.49</v>
      </c>
      <c r="F10">
        <v>0.2</v>
      </c>
    </row>
    <row r="11" spans="1:17" x14ac:dyDescent="0.25">
      <c r="A11">
        <v>8</v>
      </c>
      <c r="B11">
        <v>40.299999999999997</v>
      </c>
      <c r="C11">
        <v>19.579999999999998</v>
      </c>
      <c r="D11">
        <v>2.2400000000000002</v>
      </c>
      <c r="E11">
        <v>0.87</v>
      </c>
      <c r="F11">
        <v>0.44</v>
      </c>
    </row>
    <row r="12" spans="1:17" x14ac:dyDescent="0.25">
      <c r="A12">
        <v>9</v>
      </c>
      <c r="B12">
        <v>46</v>
      </c>
      <c r="C12">
        <v>33.76</v>
      </c>
      <c r="D12">
        <v>4.7300000000000004</v>
      </c>
      <c r="E12">
        <v>0.87</v>
      </c>
      <c r="F12">
        <v>0.08</v>
      </c>
    </row>
    <row r="13" spans="1:17" x14ac:dyDescent="0.25">
      <c r="A13">
        <v>10</v>
      </c>
      <c r="B13">
        <v>51.8</v>
      </c>
      <c r="C13">
        <v>5.34</v>
      </c>
      <c r="D13">
        <v>0.18</v>
      </c>
      <c r="E13">
        <v>0.12</v>
      </c>
      <c r="F13">
        <v>0.02</v>
      </c>
    </row>
    <row r="15" spans="1:17" x14ac:dyDescent="0.25">
      <c r="C15">
        <f>AVERAGE(C4:C13)</f>
        <v>26.021999999999998</v>
      </c>
      <c r="D15">
        <f>AVERAGE(D4:D13)</f>
        <v>2.6900000000000004</v>
      </c>
      <c r="E15">
        <f>AVERAGE(E4:E13)</f>
        <v>0.94199999999999984</v>
      </c>
      <c r="F15">
        <f>AVERAGE(F4:F13)</f>
        <v>0.17599999999999999</v>
      </c>
    </row>
    <row r="16" spans="1:17" x14ac:dyDescent="0.25">
      <c r="N16" s="1"/>
      <c r="O16" s="1"/>
      <c r="P16" s="1"/>
      <c r="Q1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6"/>
  <sheetViews>
    <sheetView workbookViewId="0">
      <selection activeCell="N14" sqref="N14:Q14"/>
    </sheetView>
  </sheetViews>
  <sheetFormatPr defaultRowHeight="15" x14ac:dyDescent="0.25"/>
  <sheetData>
    <row r="1" spans="1:17" x14ac:dyDescent="0.25">
      <c r="A1" t="s">
        <v>8</v>
      </c>
      <c r="C1" t="s">
        <v>13</v>
      </c>
      <c r="D1" t="s">
        <v>14</v>
      </c>
      <c r="E1">
        <v>61</v>
      </c>
    </row>
    <row r="2" spans="1:17" x14ac:dyDescent="0.25">
      <c r="H2" t="s">
        <v>23</v>
      </c>
    </row>
    <row r="3" spans="1:17" x14ac:dyDescent="0.25">
      <c r="A3" t="s">
        <v>12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24</v>
      </c>
      <c r="N3" t="s">
        <v>19</v>
      </c>
      <c r="O3" t="s">
        <v>20</v>
      </c>
      <c r="P3" t="s">
        <v>22</v>
      </c>
      <c r="Q3" t="s">
        <v>21</v>
      </c>
    </row>
    <row r="4" spans="1:17" x14ac:dyDescent="0.25">
      <c r="A4">
        <v>1</v>
      </c>
      <c r="B4">
        <v>0</v>
      </c>
      <c r="C4">
        <v>48</v>
      </c>
      <c r="D4">
        <v>5.68</v>
      </c>
      <c r="E4">
        <v>1.28</v>
      </c>
      <c r="F4">
        <v>1</v>
      </c>
      <c r="G4">
        <v>52.15</v>
      </c>
      <c r="H4">
        <f>+C4*$G4/100</f>
        <v>25.031999999999996</v>
      </c>
      <c r="I4">
        <f t="shared" ref="I4:K13" si="0">+D4*$G4/100</f>
        <v>2.9621200000000001</v>
      </c>
      <c r="J4">
        <f t="shared" si="0"/>
        <v>0.66752</v>
      </c>
      <c r="K4">
        <f t="shared" si="0"/>
        <v>0.52149999999999996</v>
      </c>
      <c r="N4">
        <f t="shared" ref="N4:Q13" si="1">+H4*N$16</f>
        <v>17.890120079999999</v>
      </c>
      <c r="O4">
        <f t="shared" si="1"/>
        <v>1.7864866983902972</v>
      </c>
      <c r="P4">
        <f t="shared" si="1"/>
        <v>0.49520389919656971</v>
      </c>
      <c r="Q4">
        <f t="shared" si="1"/>
        <v>0.22759409259129948</v>
      </c>
    </row>
    <row r="5" spans="1:17" x14ac:dyDescent="0.25">
      <c r="A5">
        <v>2</v>
      </c>
      <c r="B5">
        <v>8.8000000000000007</v>
      </c>
      <c r="C5">
        <v>48.05</v>
      </c>
      <c r="D5">
        <v>5.52</v>
      </c>
      <c r="E5">
        <v>1.66</v>
      </c>
      <c r="F5">
        <v>0.68</v>
      </c>
      <c r="G5">
        <v>70.63</v>
      </c>
      <c r="H5">
        <f>+C5*$G5/100</f>
        <v>33.937714999999997</v>
      </c>
      <c r="I5">
        <f t="shared" si="0"/>
        <v>3.8987759999999998</v>
      </c>
      <c r="J5">
        <f t="shared" si="0"/>
        <v>1.1724579999999998</v>
      </c>
      <c r="K5">
        <f t="shared" si="0"/>
        <v>0.48028399999999999</v>
      </c>
      <c r="N5">
        <f t="shared" si="1"/>
        <v>24.25494553335</v>
      </c>
      <c r="O5">
        <f t="shared" si="1"/>
        <v>2.3513940907199333</v>
      </c>
      <c r="P5">
        <f t="shared" si="1"/>
        <v>0.86979532185434383</v>
      </c>
      <c r="Q5">
        <f t="shared" si="1"/>
        <v>0.2096065218909294</v>
      </c>
    </row>
    <row r="6" spans="1:17" x14ac:dyDescent="0.25">
      <c r="A6">
        <v>3</v>
      </c>
      <c r="B6">
        <v>17.600000000000001</v>
      </c>
      <c r="C6">
        <v>48.34</v>
      </c>
      <c r="D6">
        <v>5.39</v>
      </c>
      <c r="E6">
        <v>1.57</v>
      </c>
      <c r="F6">
        <v>0.4</v>
      </c>
      <c r="G6">
        <v>72.67</v>
      </c>
      <c r="H6">
        <f t="shared" ref="H6:K13" si="2">+C6*$G6/100</f>
        <v>35.128678000000008</v>
      </c>
      <c r="I6">
        <f t="shared" si="0"/>
        <v>3.9169130000000001</v>
      </c>
      <c r="J6">
        <f t="shared" si="0"/>
        <v>1.140919</v>
      </c>
      <c r="K6">
        <f t="shared" si="0"/>
        <v>0.29067999999999999</v>
      </c>
      <c r="N6">
        <f t="shared" si="1"/>
        <v>25.106114879820009</v>
      </c>
      <c r="O6">
        <f t="shared" si="1"/>
        <v>2.3623327121291622</v>
      </c>
      <c r="P6">
        <f t="shared" si="1"/>
        <v>0.84639791686758614</v>
      </c>
      <c r="Q6">
        <f t="shared" si="1"/>
        <v>0.12685915788003629</v>
      </c>
    </row>
    <row r="7" spans="1:17" x14ac:dyDescent="0.25">
      <c r="A7">
        <v>4</v>
      </c>
      <c r="B7">
        <v>26.5</v>
      </c>
      <c r="C7">
        <v>48.46</v>
      </c>
      <c r="D7">
        <v>5.49</v>
      </c>
      <c r="E7">
        <v>1.1499999999999999</v>
      </c>
      <c r="F7">
        <v>0.59</v>
      </c>
      <c r="G7">
        <v>65.94</v>
      </c>
      <c r="H7">
        <f t="shared" si="2"/>
        <v>31.954524000000003</v>
      </c>
      <c r="I7">
        <f t="shared" si="0"/>
        <v>3.6201060000000003</v>
      </c>
      <c r="J7">
        <f t="shared" si="0"/>
        <v>0.75830999999999993</v>
      </c>
      <c r="K7">
        <f t="shared" si="0"/>
        <v>0.38904599999999995</v>
      </c>
      <c r="N7">
        <f t="shared" si="1"/>
        <v>22.837578757560003</v>
      </c>
      <c r="O7">
        <f t="shared" si="1"/>
        <v>2.183325191336916</v>
      </c>
      <c r="P7">
        <f t="shared" si="1"/>
        <v>0.56255703020096881</v>
      </c>
      <c r="Q7">
        <f t="shared" si="1"/>
        <v>0.16978824802737236</v>
      </c>
    </row>
    <row r="8" spans="1:17" x14ac:dyDescent="0.25">
      <c r="A8">
        <v>5</v>
      </c>
      <c r="B8">
        <v>35.299999999999997</v>
      </c>
      <c r="C8">
        <v>48.06</v>
      </c>
      <c r="D8">
        <v>5.61</v>
      </c>
      <c r="E8">
        <v>1.68</v>
      </c>
      <c r="F8">
        <v>0.56999999999999995</v>
      </c>
      <c r="G8">
        <v>57.61</v>
      </c>
      <c r="H8">
        <f t="shared" si="2"/>
        <v>27.687366000000001</v>
      </c>
      <c r="I8">
        <f t="shared" si="0"/>
        <v>3.2319210000000003</v>
      </c>
      <c r="J8">
        <f t="shared" si="0"/>
        <v>0.96784799999999993</v>
      </c>
      <c r="K8">
        <f t="shared" si="0"/>
        <v>0.32837699999999997</v>
      </c>
      <c r="N8">
        <f t="shared" si="1"/>
        <v>19.787883606540003</v>
      </c>
      <c r="O8">
        <f t="shared" si="1"/>
        <v>1.9492066076824262</v>
      </c>
      <c r="P8">
        <f t="shared" si="1"/>
        <v>0.71800410988375107</v>
      </c>
      <c r="Q8">
        <f t="shared" si="1"/>
        <v>0.14331095943020739</v>
      </c>
    </row>
    <row r="9" spans="1:17" x14ac:dyDescent="0.25">
      <c r="A9">
        <v>6</v>
      </c>
      <c r="B9">
        <v>44.1</v>
      </c>
      <c r="C9">
        <v>47.13</v>
      </c>
      <c r="D9">
        <v>6.19</v>
      </c>
      <c r="E9">
        <v>1.78</v>
      </c>
      <c r="F9">
        <v>0.67</v>
      </c>
      <c r="G9">
        <v>52.16</v>
      </c>
      <c r="H9">
        <f t="shared" si="2"/>
        <v>24.583008</v>
      </c>
      <c r="I9">
        <f t="shared" si="2"/>
        <v>3.228704</v>
      </c>
      <c r="J9">
        <f t="shared" si="2"/>
        <v>0.92844799999999994</v>
      </c>
      <c r="K9">
        <f t="shared" si="2"/>
        <v>0.349472</v>
      </c>
      <c r="N9">
        <f t="shared" si="1"/>
        <v>17.56922998752</v>
      </c>
      <c r="O9">
        <f t="shared" si="1"/>
        <v>1.9472664000916728</v>
      </c>
      <c r="P9">
        <f t="shared" si="1"/>
        <v>0.68877497273678201</v>
      </c>
      <c r="Q9">
        <f t="shared" si="1"/>
        <v>0.15251728231268766</v>
      </c>
    </row>
    <row r="10" spans="1:17" x14ac:dyDescent="0.25">
      <c r="A10">
        <v>7</v>
      </c>
      <c r="B10">
        <v>52.9</v>
      </c>
      <c r="C10">
        <v>47.44</v>
      </c>
      <c r="D10">
        <v>5.99</v>
      </c>
      <c r="E10">
        <v>1.8</v>
      </c>
      <c r="F10">
        <v>0.52</v>
      </c>
      <c r="G10">
        <v>48.12</v>
      </c>
      <c r="H10">
        <f t="shared" si="2"/>
        <v>22.828127999999996</v>
      </c>
      <c r="I10">
        <f t="shared" si="2"/>
        <v>2.8823879999999997</v>
      </c>
      <c r="J10">
        <f t="shared" si="2"/>
        <v>0.86616000000000004</v>
      </c>
      <c r="K10">
        <f t="shared" si="2"/>
        <v>0.250224</v>
      </c>
      <c r="N10">
        <f t="shared" si="1"/>
        <v>16.315034800319999</v>
      </c>
      <c r="O10">
        <f t="shared" si="1"/>
        <v>1.7383994644375689</v>
      </c>
      <c r="P10">
        <f t="shared" si="1"/>
        <v>0.64256622921875128</v>
      </c>
      <c r="Q10">
        <f t="shared" si="1"/>
        <v>0.1092032679282173</v>
      </c>
    </row>
    <row r="11" spans="1:17" x14ac:dyDescent="0.25">
      <c r="A11">
        <v>8</v>
      </c>
      <c r="B11">
        <v>61.7</v>
      </c>
      <c r="C11">
        <v>44.32</v>
      </c>
      <c r="D11">
        <v>7.92</v>
      </c>
      <c r="E11">
        <v>1.27</v>
      </c>
      <c r="F11">
        <v>1.77</v>
      </c>
      <c r="G11">
        <v>27.63</v>
      </c>
      <c r="H11">
        <f t="shared" si="2"/>
        <v>12.245616</v>
      </c>
      <c r="I11">
        <f t="shared" si="0"/>
        <v>2.1882959999999998</v>
      </c>
      <c r="J11">
        <f t="shared" si="0"/>
        <v>0.35090100000000002</v>
      </c>
      <c r="K11">
        <f t="shared" si="0"/>
        <v>0.48905099999999996</v>
      </c>
      <c r="N11">
        <f t="shared" si="1"/>
        <v>8.751819299040001</v>
      </c>
      <c r="O11">
        <f t="shared" si="1"/>
        <v>1.3197850512945772</v>
      </c>
      <c r="P11">
        <f t="shared" si="1"/>
        <v>0.26031810796976196</v>
      </c>
      <c r="Q11">
        <f t="shared" si="1"/>
        <v>0.2134326338942811</v>
      </c>
    </row>
    <row r="12" spans="1:17" x14ac:dyDescent="0.25">
      <c r="A12">
        <v>9</v>
      </c>
      <c r="B12">
        <v>70.599999999999994</v>
      </c>
      <c r="C12">
        <v>46.58</v>
      </c>
      <c r="D12">
        <v>7.13</v>
      </c>
      <c r="E12">
        <v>1.25</v>
      </c>
      <c r="F12">
        <v>0.7</v>
      </c>
      <c r="G12">
        <v>62.57</v>
      </c>
      <c r="H12">
        <f t="shared" si="2"/>
        <v>29.145106000000002</v>
      </c>
      <c r="I12">
        <f t="shared" si="0"/>
        <v>4.4612410000000002</v>
      </c>
      <c r="J12">
        <f t="shared" si="0"/>
        <v>0.78212500000000007</v>
      </c>
      <c r="K12">
        <f t="shared" si="0"/>
        <v>0.43798999999999999</v>
      </c>
      <c r="N12">
        <f t="shared" si="1"/>
        <v>20.829715807140001</v>
      </c>
      <c r="O12">
        <f t="shared" si="1"/>
        <v>2.6906228325703982</v>
      </c>
      <c r="P12">
        <f t="shared" si="1"/>
        <v>0.58022433733688439</v>
      </c>
      <c r="Q12">
        <f t="shared" si="1"/>
        <v>0.19114848823406186</v>
      </c>
    </row>
    <row r="13" spans="1:17" x14ac:dyDescent="0.25">
      <c r="A13">
        <v>10</v>
      </c>
      <c r="B13">
        <v>79.400000000000006</v>
      </c>
      <c r="C13">
        <v>48.76</v>
      </c>
      <c r="D13">
        <v>5.3</v>
      </c>
      <c r="E13">
        <v>1.3</v>
      </c>
      <c r="F13">
        <v>0.18</v>
      </c>
      <c r="G13">
        <v>50.92</v>
      </c>
      <c r="H13">
        <f t="shared" si="2"/>
        <v>24.828592</v>
      </c>
      <c r="I13">
        <f t="shared" si="0"/>
        <v>2.6987599999999996</v>
      </c>
      <c r="J13">
        <f t="shared" si="0"/>
        <v>0.66195999999999999</v>
      </c>
      <c r="K13">
        <f t="shared" si="0"/>
        <v>9.1656000000000001E-2</v>
      </c>
      <c r="N13">
        <f t="shared" si="1"/>
        <v>17.744746416480002</v>
      </c>
      <c r="O13">
        <f t="shared" si="1"/>
        <v>1.6276514260555945</v>
      </c>
      <c r="P13">
        <f t="shared" si="1"/>
        <v>0.49107917831999232</v>
      </c>
      <c r="Q13">
        <f t="shared" si="1"/>
        <v>4.0000698275260108E-2</v>
      </c>
    </row>
    <row r="14" spans="1:17" x14ac:dyDescent="0.25">
      <c r="N14">
        <f>AVERAGE(N4:N13)</f>
        <v>19.108718916777001</v>
      </c>
      <c r="O14">
        <f t="shared" ref="O14:Q14" si="3">AVERAGE(O4:O13)</f>
        <v>1.9956470474708545</v>
      </c>
      <c r="P14">
        <f t="shared" si="3"/>
        <v>0.61549211035853912</v>
      </c>
      <c r="Q14">
        <f t="shared" si="3"/>
        <v>0.1583461350464353</v>
      </c>
    </row>
    <row r="15" spans="1:17" x14ac:dyDescent="0.25">
      <c r="C15">
        <f>AVERAGE(C4:C13)</f>
        <v>47.513999999999996</v>
      </c>
      <c r="D15">
        <f>AVERAGE(D4:D13)</f>
        <v>6.0220000000000002</v>
      </c>
      <c r="E15">
        <f>AVERAGE(E4:E13)</f>
        <v>1.474</v>
      </c>
      <c r="F15">
        <f>AVERAGE(F4:F13)</f>
        <v>0.70799999999999996</v>
      </c>
    </row>
    <row r="16" spans="1:17" x14ac:dyDescent="0.25">
      <c r="M16" t="s">
        <v>25</v>
      </c>
      <c r="N16" s="1">
        <v>0.71469000000000005</v>
      </c>
      <c r="O16" s="1">
        <v>0.60311084574233897</v>
      </c>
      <c r="P16" s="1">
        <v>0.74185627276571442</v>
      </c>
      <c r="Q16" s="1">
        <v>0.43642203756720899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workbookViewId="0">
      <selection activeCell="C14" sqref="C14:F14"/>
    </sheetView>
  </sheetViews>
  <sheetFormatPr defaultRowHeight="15" x14ac:dyDescent="0.25"/>
  <sheetData>
    <row r="1" spans="1:6" x14ac:dyDescent="0.25">
      <c r="A1" t="s">
        <v>15</v>
      </c>
      <c r="C1" t="s">
        <v>16</v>
      </c>
      <c r="D1" t="s">
        <v>11</v>
      </c>
      <c r="E1">
        <v>94</v>
      </c>
    </row>
    <row r="2" spans="1:6" x14ac:dyDescent="0.25">
      <c r="A2" t="s">
        <v>12</v>
      </c>
      <c r="B2" t="s">
        <v>3</v>
      </c>
      <c r="C2" t="s">
        <v>19</v>
      </c>
      <c r="D2" t="s">
        <v>20</v>
      </c>
      <c r="E2" t="s">
        <v>22</v>
      </c>
      <c r="F2" t="s">
        <v>21</v>
      </c>
    </row>
    <row r="3" spans="1:6" x14ac:dyDescent="0.25">
      <c r="A3">
        <v>1</v>
      </c>
      <c r="B3">
        <v>0</v>
      </c>
      <c r="C3">
        <v>1.08</v>
      </c>
      <c r="D3">
        <v>0</v>
      </c>
      <c r="E3">
        <v>0.1</v>
      </c>
      <c r="F3">
        <v>0</v>
      </c>
    </row>
    <row r="4" spans="1:6" x14ac:dyDescent="0.25">
      <c r="A4">
        <v>2</v>
      </c>
      <c r="B4">
        <v>12.7</v>
      </c>
      <c r="C4">
        <v>16.100000000000001</v>
      </c>
      <c r="D4">
        <v>1.55</v>
      </c>
      <c r="E4">
        <v>0.4</v>
      </c>
      <c r="F4">
        <v>0.21</v>
      </c>
    </row>
    <row r="5" spans="1:6" x14ac:dyDescent="0.25">
      <c r="A5">
        <v>3</v>
      </c>
      <c r="B5">
        <v>25.4</v>
      </c>
      <c r="C5">
        <v>18.5</v>
      </c>
      <c r="D5">
        <v>1.56</v>
      </c>
      <c r="E5">
        <v>0.55000000000000004</v>
      </c>
      <c r="F5">
        <v>0.21</v>
      </c>
    </row>
    <row r="6" spans="1:6" x14ac:dyDescent="0.25">
      <c r="A6">
        <v>4</v>
      </c>
      <c r="B6">
        <v>38.1</v>
      </c>
      <c r="C6">
        <v>13.12</v>
      </c>
      <c r="D6">
        <v>1.31</v>
      </c>
      <c r="E6">
        <v>0.4</v>
      </c>
      <c r="F6">
        <v>0.19</v>
      </c>
    </row>
    <row r="7" spans="1:6" x14ac:dyDescent="0.25">
      <c r="A7">
        <v>5</v>
      </c>
      <c r="B7">
        <v>50.8</v>
      </c>
      <c r="C7">
        <v>7.83</v>
      </c>
      <c r="D7">
        <v>0.91</v>
      </c>
      <c r="E7">
        <v>0.41</v>
      </c>
      <c r="F7">
        <v>0.16</v>
      </c>
    </row>
    <row r="8" spans="1:6" x14ac:dyDescent="0.25">
      <c r="A8">
        <v>6</v>
      </c>
      <c r="B8">
        <v>63.5</v>
      </c>
      <c r="C8">
        <v>9</v>
      </c>
      <c r="D8">
        <v>0.25</v>
      </c>
      <c r="E8">
        <v>0</v>
      </c>
      <c r="F8">
        <v>0.14000000000000001</v>
      </c>
    </row>
    <row r="9" spans="1:6" x14ac:dyDescent="0.25">
      <c r="A9">
        <v>7</v>
      </c>
      <c r="B9">
        <v>76.099999999999994</v>
      </c>
      <c r="C9">
        <v>26.04</v>
      </c>
      <c r="D9">
        <v>2.86</v>
      </c>
      <c r="E9">
        <v>1.1399999999999999</v>
      </c>
      <c r="F9">
        <v>0.15</v>
      </c>
    </row>
    <row r="10" spans="1:6" x14ac:dyDescent="0.25">
      <c r="A10">
        <v>8</v>
      </c>
      <c r="B10">
        <v>88.8</v>
      </c>
      <c r="C10">
        <v>25.86</v>
      </c>
      <c r="D10">
        <v>2.91</v>
      </c>
      <c r="E10">
        <v>1.25</v>
      </c>
      <c r="F10">
        <v>0.06</v>
      </c>
    </row>
    <row r="11" spans="1:6" x14ac:dyDescent="0.25">
      <c r="A11">
        <v>9</v>
      </c>
      <c r="B11">
        <v>101.5</v>
      </c>
      <c r="C11">
        <v>17.36</v>
      </c>
      <c r="D11">
        <v>2.0499999999999998</v>
      </c>
      <c r="E11">
        <v>0.77</v>
      </c>
      <c r="F11">
        <v>0.34</v>
      </c>
    </row>
    <row r="12" spans="1:6" x14ac:dyDescent="0.25">
      <c r="A12">
        <v>10</v>
      </c>
      <c r="B12">
        <v>114.2</v>
      </c>
      <c r="C12">
        <v>5.89</v>
      </c>
      <c r="D12">
        <v>0.01</v>
      </c>
      <c r="E12">
        <v>0</v>
      </c>
      <c r="F12">
        <v>0.02</v>
      </c>
    </row>
    <row r="14" spans="1:6" x14ac:dyDescent="0.25">
      <c r="C14">
        <f>AVERAGE(C4:C12)</f>
        <v>15.52222222222222</v>
      </c>
      <c r="D14">
        <f t="shared" ref="D14:F14" si="0">AVERAGE(D4:D12)</f>
        <v>1.4899999999999998</v>
      </c>
      <c r="E14">
        <f t="shared" si="0"/>
        <v>0.54666666666666663</v>
      </c>
      <c r="F14">
        <f t="shared" si="0"/>
        <v>0.16444444444444448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tabSelected="1" workbookViewId="0">
      <selection activeCell="H24" sqref="H24"/>
    </sheetView>
  </sheetViews>
  <sheetFormatPr defaultRowHeight="15" x14ac:dyDescent="0.25"/>
  <sheetData>
    <row r="1" spans="1:6" x14ac:dyDescent="0.25">
      <c r="A1" t="s">
        <v>17</v>
      </c>
      <c r="C1" t="s">
        <v>18</v>
      </c>
      <c r="D1">
        <v>86</v>
      </c>
    </row>
    <row r="2" spans="1:6" x14ac:dyDescent="0.25">
      <c r="A2" t="s">
        <v>12</v>
      </c>
      <c r="B2" t="s">
        <v>3</v>
      </c>
      <c r="C2" t="s">
        <v>19</v>
      </c>
      <c r="D2" t="s">
        <v>20</v>
      </c>
      <c r="E2" t="s">
        <v>19</v>
      </c>
      <c r="F2" t="s">
        <v>21</v>
      </c>
    </row>
    <row r="3" spans="1:6" x14ac:dyDescent="0.25">
      <c r="A3">
        <v>1</v>
      </c>
      <c r="B3">
        <v>0</v>
      </c>
      <c r="C3">
        <v>3.71</v>
      </c>
      <c r="D3">
        <v>0</v>
      </c>
      <c r="E3">
        <v>0</v>
      </c>
      <c r="F3">
        <v>0.04</v>
      </c>
    </row>
    <row r="4" spans="1:6" x14ac:dyDescent="0.25">
      <c r="A4">
        <v>2</v>
      </c>
      <c r="B4">
        <v>14.8</v>
      </c>
      <c r="C4">
        <v>19.5</v>
      </c>
      <c r="D4">
        <v>2.4900000000000002</v>
      </c>
      <c r="E4">
        <v>0.64</v>
      </c>
      <c r="F4">
        <v>0.54</v>
      </c>
    </row>
    <row r="5" spans="1:6" x14ac:dyDescent="0.25">
      <c r="A5">
        <v>3</v>
      </c>
      <c r="B5">
        <v>29.7</v>
      </c>
      <c r="C5">
        <v>7.6</v>
      </c>
      <c r="D5">
        <v>1.02</v>
      </c>
      <c r="E5">
        <v>0</v>
      </c>
      <c r="F5">
        <v>0.49</v>
      </c>
    </row>
    <row r="6" spans="1:6" x14ac:dyDescent="0.25">
      <c r="A6">
        <v>4</v>
      </c>
      <c r="B6">
        <v>44.5</v>
      </c>
      <c r="C6">
        <v>10.27</v>
      </c>
      <c r="D6">
        <v>1.63</v>
      </c>
      <c r="E6">
        <v>0.46</v>
      </c>
      <c r="F6">
        <v>0.67</v>
      </c>
    </row>
    <row r="7" spans="1:6" x14ac:dyDescent="0.25">
      <c r="A7">
        <v>5</v>
      </c>
      <c r="B7">
        <v>59.3</v>
      </c>
      <c r="C7">
        <v>15.22</v>
      </c>
      <c r="D7">
        <v>1.04</v>
      </c>
      <c r="E7">
        <v>0.37</v>
      </c>
      <c r="F7">
        <v>0.57999999999999996</v>
      </c>
    </row>
    <row r="8" spans="1:6" x14ac:dyDescent="0.25">
      <c r="A8">
        <v>6</v>
      </c>
      <c r="B8">
        <v>74.2</v>
      </c>
      <c r="C8">
        <v>15.08</v>
      </c>
      <c r="D8">
        <v>1.26</v>
      </c>
      <c r="E8">
        <v>0.38</v>
      </c>
      <c r="F8">
        <v>0.28999999999999998</v>
      </c>
    </row>
    <row r="9" spans="1:6" x14ac:dyDescent="0.25">
      <c r="A9">
        <v>7</v>
      </c>
      <c r="B9">
        <v>89</v>
      </c>
      <c r="C9">
        <v>15.19</v>
      </c>
      <c r="D9">
        <v>1.8</v>
      </c>
      <c r="E9">
        <v>0.43</v>
      </c>
      <c r="F9">
        <v>0.28000000000000003</v>
      </c>
    </row>
    <row r="10" spans="1:6" x14ac:dyDescent="0.25">
      <c r="A10">
        <v>8</v>
      </c>
      <c r="B10">
        <v>103.8</v>
      </c>
      <c r="C10">
        <v>14.08</v>
      </c>
      <c r="D10">
        <v>1.93</v>
      </c>
      <c r="E10">
        <v>0.72</v>
      </c>
      <c r="F10">
        <v>0.16</v>
      </c>
    </row>
    <row r="11" spans="1:6" x14ac:dyDescent="0.25">
      <c r="A11">
        <v>9</v>
      </c>
      <c r="B11">
        <v>118.6</v>
      </c>
      <c r="C11">
        <v>10.6</v>
      </c>
      <c r="D11">
        <v>1.44</v>
      </c>
      <c r="E11">
        <v>0.49</v>
      </c>
      <c r="F11">
        <v>0.41</v>
      </c>
    </row>
    <row r="12" spans="1:6" x14ac:dyDescent="0.25">
      <c r="A12">
        <v>10</v>
      </c>
      <c r="B12">
        <v>133.5</v>
      </c>
      <c r="C12">
        <v>9.89</v>
      </c>
      <c r="D12">
        <v>0.75</v>
      </c>
      <c r="E12">
        <v>0</v>
      </c>
      <c r="F12">
        <v>0.71</v>
      </c>
    </row>
    <row r="14" spans="1:6" x14ac:dyDescent="0.25">
      <c r="C14">
        <f>AVERAGE(C4:C12)</f>
        <v>13.047777777777776</v>
      </c>
      <c r="D14">
        <f t="shared" ref="D14:F14" si="0">AVERAGE(D4:D12)</f>
        <v>1.4844444444444445</v>
      </c>
      <c r="E14">
        <f t="shared" si="0"/>
        <v>0.38777777777777778</v>
      </c>
      <c r="F14">
        <f t="shared" si="0"/>
        <v>0.45888888888888896</v>
      </c>
    </row>
    <row r="24" spans="8:8" x14ac:dyDescent="0.25">
      <c r="H24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34</vt:lpstr>
      <vt:lpstr>114</vt:lpstr>
      <vt:lpstr>1141</vt:lpstr>
      <vt:lpstr>1142</vt:lpstr>
      <vt:lpstr>1221</vt:lpstr>
      <vt:lpstr>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 E</dc:creator>
  <cp:lastModifiedBy>Roy Plotnick</cp:lastModifiedBy>
  <dcterms:created xsi:type="dcterms:W3CDTF">2017-11-06T16:17:35Z</dcterms:created>
  <dcterms:modified xsi:type="dcterms:W3CDTF">2023-06-28T23:46:03Z</dcterms:modified>
</cp:coreProperties>
</file>