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rustacean Chemical Data\Georgia\"/>
    </mc:Choice>
  </mc:AlternateContent>
  <bookViews>
    <workbookView xWindow="-120" yWindow="-120" windowWidth="29040" windowHeight="15840" activeTab="2"/>
  </bookViews>
  <sheets>
    <sheet name="Sheet1" sheetId="1" r:id="rId1"/>
    <sheet name="Sheet2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2" i="1" l="1"/>
  <c r="Q12" i="1" s="1"/>
  <c r="J12" i="1"/>
  <c r="P12" i="1" s="1"/>
  <c r="I12" i="1"/>
  <c r="O12" i="1" s="1"/>
  <c r="H12" i="1"/>
  <c r="N12" i="1" s="1"/>
  <c r="K11" i="1"/>
  <c r="Q11" i="1" s="1"/>
  <c r="J11" i="1"/>
  <c r="P11" i="1" s="1"/>
  <c r="I11" i="1"/>
  <c r="O11" i="1" s="1"/>
  <c r="H11" i="1"/>
  <c r="N11" i="1" s="1"/>
  <c r="K10" i="1"/>
  <c r="Q10" i="1" s="1"/>
  <c r="J10" i="1"/>
  <c r="P10" i="1" s="1"/>
  <c r="I10" i="1"/>
  <c r="O10" i="1" s="1"/>
  <c r="H10" i="1"/>
  <c r="N10" i="1" s="1"/>
  <c r="K9" i="1"/>
  <c r="Q9" i="1" s="1"/>
  <c r="J9" i="1"/>
  <c r="P9" i="1" s="1"/>
  <c r="I9" i="1"/>
  <c r="O9" i="1" s="1"/>
  <c r="H9" i="1"/>
  <c r="N9" i="1" s="1"/>
  <c r="K8" i="1"/>
  <c r="Q8" i="1" s="1"/>
  <c r="J8" i="1"/>
  <c r="P8" i="1" s="1"/>
  <c r="I8" i="1"/>
  <c r="O8" i="1" s="1"/>
  <c r="H8" i="1"/>
  <c r="N8" i="1" s="1"/>
  <c r="K7" i="1"/>
  <c r="Q7" i="1" s="1"/>
  <c r="J7" i="1"/>
  <c r="P7" i="1" s="1"/>
  <c r="I7" i="1"/>
  <c r="O7" i="1" s="1"/>
  <c r="H7" i="1"/>
  <c r="N7" i="1" s="1"/>
  <c r="K6" i="1"/>
  <c r="Q6" i="1" s="1"/>
  <c r="J6" i="1"/>
  <c r="P6" i="1" s="1"/>
  <c r="I6" i="1"/>
  <c r="O6" i="1" s="1"/>
  <c r="H6" i="1"/>
  <c r="N6" i="1" s="1"/>
  <c r="N5" i="1"/>
  <c r="K5" i="1"/>
  <c r="Q5" i="1" s="1"/>
  <c r="J5" i="1"/>
  <c r="P5" i="1" s="1"/>
  <c r="I5" i="1"/>
  <c r="O5" i="1" s="1"/>
  <c r="H5" i="1"/>
  <c r="K4" i="1"/>
  <c r="Q4" i="1" s="1"/>
  <c r="J4" i="1"/>
  <c r="P4" i="1" s="1"/>
  <c r="I4" i="1"/>
  <c r="O4" i="1" s="1"/>
  <c r="H4" i="1"/>
  <c r="N4" i="1" s="1"/>
  <c r="K13" i="3"/>
  <c r="Q13" i="3" s="1"/>
  <c r="J13" i="3"/>
  <c r="P13" i="3" s="1"/>
  <c r="I13" i="3"/>
  <c r="O13" i="3" s="1"/>
  <c r="H13" i="3"/>
  <c r="N13" i="3" s="1"/>
  <c r="K12" i="3"/>
  <c r="Q12" i="3" s="1"/>
  <c r="J12" i="3"/>
  <c r="P12" i="3" s="1"/>
  <c r="I12" i="3"/>
  <c r="O12" i="3" s="1"/>
  <c r="H12" i="3"/>
  <c r="N12" i="3" s="1"/>
  <c r="P11" i="3"/>
  <c r="O11" i="3"/>
  <c r="K11" i="3"/>
  <c r="Q11" i="3" s="1"/>
  <c r="J11" i="3"/>
  <c r="I11" i="3"/>
  <c r="H11" i="3"/>
  <c r="N11" i="3" s="1"/>
  <c r="K10" i="3"/>
  <c r="Q10" i="3" s="1"/>
  <c r="J10" i="3"/>
  <c r="P10" i="3" s="1"/>
  <c r="I10" i="3"/>
  <c r="O10" i="3" s="1"/>
  <c r="H10" i="3"/>
  <c r="N10" i="3" s="1"/>
  <c r="K9" i="3"/>
  <c r="Q9" i="3" s="1"/>
  <c r="J9" i="3"/>
  <c r="P9" i="3" s="1"/>
  <c r="I9" i="3"/>
  <c r="O9" i="3" s="1"/>
  <c r="H9" i="3"/>
  <c r="N9" i="3" s="1"/>
  <c r="P8" i="3"/>
  <c r="O8" i="3"/>
  <c r="K8" i="3"/>
  <c r="Q8" i="3" s="1"/>
  <c r="J8" i="3"/>
  <c r="I8" i="3"/>
  <c r="H8" i="3"/>
  <c r="N8" i="3" s="1"/>
  <c r="K7" i="3"/>
  <c r="Q7" i="3" s="1"/>
  <c r="J7" i="3"/>
  <c r="P7" i="3" s="1"/>
  <c r="I7" i="3"/>
  <c r="O7" i="3" s="1"/>
  <c r="H7" i="3"/>
  <c r="N7" i="3" s="1"/>
  <c r="K6" i="3"/>
  <c r="Q6" i="3" s="1"/>
  <c r="J6" i="3"/>
  <c r="P6" i="3" s="1"/>
  <c r="I6" i="3"/>
  <c r="O6" i="3" s="1"/>
  <c r="H6" i="3"/>
  <c r="N6" i="3" s="1"/>
  <c r="N5" i="3"/>
  <c r="K5" i="3"/>
  <c r="Q5" i="3" s="1"/>
  <c r="J5" i="3"/>
  <c r="P5" i="3" s="1"/>
  <c r="I5" i="3"/>
  <c r="O5" i="3" s="1"/>
  <c r="H5" i="3"/>
  <c r="K4" i="3"/>
  <c r="Q4" i="3" s="1"/>
  <c r="J4" i="3"/>
  <c r="P4" i="3" s="1"/>
  <c r="I4" i="3"/>
  <c r="O4" i="3" s="1"/>
  <c r="H4" i="3"/>
  <c r="N4" i="3" s="1"/>
  <c r="Q13" i="1" l="1"/>
  <c r="P13" i="1"/>
  <c r="N13" i="1"/>
  <c r="O13" i="1"/>
  <c r="Q14" i="3"/>
  <c r="N14" i="3"/>
  <c r="O14" i="3"/>
  <c r="P14" i="3"/>
</calcChain>
</file>

<file path=xl/sharedStrings.xml><?xml version="1.0" encoding="utf-8"?>
<sst xmlns="http://schemas.openxmlformats.org/spreadsheetml/2006/main" count="39" uniqueCount="20">
  <si>
    <t>Palm</t>
  </si>
  <si>
    <t>PAG POL PALM</t>
  </si>
  <si>
    <t>Points</t>
  </si>
  <si>
    <t xml:space="preserve">Microns </t>
  </si>
  <si>
    <t>CaO</t>
  </si>
  <si>
    <t>MgO</t>
  </si>
  <si>
    <t>Na2O</t>
  </si>
  <si>
    <t>P2O5</t>
  </si>
  <si>
    <t xml:space="preserve">Shell </t>
  </si>
  <si>
    <t>PAG POL SHELL</t>
  </si>
  <si>
    <t>Claw tip</t>
  </si>
  <si>
    <t>PAG POL CL TIP</t>
  </si>
  <si>
    <t>Ca</t>
  </si>
  <si>
    <t>Mg</t>
  </si>
  <si>
    <t>Na</t>
  </si>
  <si>
    <t>P</t>
  </si>
  <si>
    <t>conversion</t>
  </si>
  <si>
    <t>Calc weight</t>
  </si>
  <si>
    <t>total</t>
  </si>
  <si>
    <t>do not 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</si>
</sst>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activeCell="N13" sqref="N13:Q13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D1">
        <v>5</v>
      </c>
    </row>
    <row r="2" spans="1:17" x14ac:dyDescent="0.25">
      <c r="H2" t="s">
        <v>17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18</v>
      </c>
      <c r="N3" t="s">
        <v>12</v>
      </c>
      <c r="O3" t="s">
        <v>13</v>
      </c>
      <c r="P3" t="s">
        <v>14</v>
      </c>
      <c r="Q3" t="s">
        <v>15</v>
      </c>
    </row>
    <row r="4" spans="1:17" x14ac:dyDescent="0.25">
      <c r="A4">
        <v>1</v>
      </c>
      <c r="B4">
        <v>0</v>
      </c>
      <c r="C4">
        <v>49.24</v>
      </c>
      <c r="D4">
        <v>3.71</v>
      </c>
      <c r="E4">
        <v>1.07</v>
      </c>
      <c r="F4">
        <v>3.29</v>
      </c>
      <c r="G4">
        <v>79.540000000000006</v>
      </c>
      <c r="H4">
        <f>+C4*$G4/100</f>
        <v>39.165496000000005</v>
      </c>
      <c r="I4">
        <f t="shared" ref="I4:K12" si="0">+D4*$G4/100</f>
        <v>2.9509340000000002</v>
      </c>
      <c r="J4">
        <f t="shared" si="0"/>
        <v>0.85107800000000011</v>
      </c>
      <c r="K4">
        <f t="shared" si="0"/>
        <v>2.6168659999999999</v>
      </c>
      <c r="N4">
        <f>+H4*N$15</f>
        <v>27.991188336240004</v>
      </c>
      <c r="O4">
        <f>+I4*O$15</f>
        <v>1.7797403004698233</v>
      </c>
      <c r="P4">
        <f>+J4*P$15</f>
        <v>0.63137755291289877</v>
      </c>
      <c r="Q4">
        <f>+K4*Q$15</f>
        <v>1.1420579917603519</v>
      </c>
    </row>
    <row r="5" spans="1:17" x14ac:dyDescent="0.25">
      <c r="A5">
        <v>2</v>
      </c>
      <c r="B5">
        <v>43</v>
      </c>
      <c r="C5">
        <v>48.67</v>
      </c>
      <c r="D5">
        <v>4.24</v>
      </c>
      <c r="E5">
        <v>1.47</v>
      </c>
      <c r="F5">
        <v>2.79</v>
      </c>
      <c r="G5">
        <v>83.9</v>
      </c>
      <c r="H5">
        <f>+C5*$G5/100</f>
        <v>40.834130000000002</v>
      </c>
      <c r="I5">
        <f t="shared" si="0"/>
        <v>3.5573600000000005</v>
      </c>
      <c r="J5">
        <f t="shared" si="0"/>
        <v>1.23333</v>
      </c>
      <c r="K5">
        <f t="shared" si="0"/>
        <v>2.3408100000000003</v>
      </c>
      <c r="N5">
        <f>+H5*N$15</f>
        <v>29.183744369700005</v>
      </c>
      <c r="O5">
        <f>+I5*O$15</f>
        <v>2.1454823982099671</v>
      </c>
      <c r="P5">
        <f>+J5*P$15</f>
        <v>0.91495359689013855</v>
      </c>
      <c r="Q5">
        <f>+K5*Q$15</f>
        <v>1.0215810697576986</v>
      </c>
    </row>
    <row r="6" spans="1:17" x14ac:dyDescent="0.25">
      <c r="A6">
        <v>3</v>
      </c>
      <c r="B6">
        <v>86</v>
      </c>
      <c r="C6">
        <v>49.19</v>
      </c>
      <c r="D6">
        <v>3.63</v>
      </c>
      <c r="E6">
        <v>0.76</v>
      </c>
      <c r="F6">
        <v>3.61</v>
      </c>
      <c r="G6">
        <v>83.19</v>
      </c>
      <c r="H6">
        <f t="shared" ref="H6:K12" si="1">+C6*$G6/100</f>
        <v>40.921160999999998</v>
      </c>
      <c r="I6">
        <f t="shared" si="0"/>
        <v>3.0197969999999996</v>
      </c>
      <c r="J6">
        <f t="shared" si="0"/>
        <v>0.63224399999999992</v>
      </c>
      <c r="K6">
        <f t="shared" si="0"/>
        <v>3.0031590000000001</v>
      </c>
      <c r="N6">
        <f>+H6*N$15</f>
        <v>29.245944555090002</v>
      </c>
      <c r="O6">
        <f>+I6*O$15</f>
        <v>1.8212723226401777</v>
      </c>
      <c r="P6">
        <f>+J6*P$15</f>
        <v>0.46903417731848629</v>
      </c>
      <c r="Q6">
        <f>+K6*Q$15</f>
        <v>1.3106447699183019</v>
      </c>
    </row>
    <row r="7" spans="1:17" x14ac:dyDescent="0.25">
      <c r="A7">
        <v>4</v>
      </c>
      <c r="B7">
        <v>129</v>
      </c>
      <c r="C7">
        <v>49.12</v>
      </c>
      <c r="D7">
        <v>3.69</v>
      </c>
      <c r="E7">
        <v>0.91</v>
      </c>
      <c r="F7">
        <v>3.39</v>
      </c>
      <c r="G7">
        <v>83.74</v>
      </c>
      <c r="H7">
        <f t="shared" si="1"/>
        <v>41.133088000000001</v>
      </c>
      <c r="I7">
        <f t="shared" si="0"/>
        <v>3.0900059999999998</v>
      </c>
      <c r="J7">
        <f t="shared" si="0"/>
        <v>0.76203399999999999</v>
      </c>
      <c r="K7">
        <f t="shared" si="0"/>
        <v>2.8387860000000003</v>
      </c>
      <c r="N7">
        <f>+H7*N$15</f>
        <v>29.397406662720002</v>
      </c>
      <c r="O7">
        <f>+I7*O$15</f>
        <v>1.8636161320089017</v>
      </c>
      <c r="P7">
        <f>+J7*P$15</f>
        <v>0.5653197029607484</v>
      </c>
      <c r="Q7">
        <f>+K7*Q$15</f>
        <v>1.238908770337267</v>
      </c>
    </row>
    <row r="8" spans="1:17" x14ac:dyDescent="0.25">
      <c r="A8">
        <v>5</v>
      </c>
      <c r="B8">
        <v>172</v>
      </c>
      <c r="C8">
        <v>49.09</v>
      </c>
      <c r="D8">
        <v>3.67</v>
      </c>
      <c r="E8">
        <v>1.05</v>
      </c>
      <c r="F8">
        <v>3.65</v>
      </c>
      <c r="G8">
        <v>82.83</v>
      </c>
      <c r="H8">
        <f t="shared" si="1"/>
        <v>40.661247000000003</v>
      </c>
      <c r="I8">
        <f t="shared" si="0"/>
        <v>3.0398609999999997</v>
      </c>
      <c r="J8">
        <f t="shared" si="0"/>
        <v>0.86971500000000002</v>
      </c>
      <c r="K8">
        <f t="shared" si="0"/>
        <v>3.0232950000000001</v>
      </c>
      <c r="N8">
        <f>+H8*N$15</f>
        <v>29.060186618430006</v>
      </c>
      <c r="O8">
        <f>+I8*O$15</f>
        <v>1.8333731386491521</v>
      </c>
      <c r="P8">
        <f>+J8*P$15</f>
        <v>0.6452035282684333</v>
      </c>
      <c r="Q8">
        <f>+K8*Q$15</f>
        <v>1.319432564066755</v>
      </c>
    </row>
    <row r="9" spans="1:17" x14ac:dyDescent="0.25">
      <c r="A9">
        <v>6</v>
      </c>
      <c r="B9">
        <v>215.1</v>
      </c>
      <c r="C9">
        <v>48.87</v>
      </c>
      <c r="D9">
        <v>4.13</v>
      </c>
      <c r="E9">
        <v>0.9</v>
      </c>
      <c r="F9">
        <v>3.25</v>
      </c>
      <c r="G9">
        <v>86.5</v>
      </c>
      <c r="H9">
        <f t="shared" si="1"/>
        <v>42.272550000000003</v>
      </c>
      <c r="I9">
        <f t="shared" si="1"/>
        <v>3.5724499999999999</v>
      </c>
      <c r="J9">
        <f t="shared" si="1"/>
        <v>0.77850000000000008</v>
      </c>
      <c r="K9">
        <f t="shared" si="1"/>
        <v>2.8112499999999998</v>
      </c>
      <c r="N9">
        <f>+H9*N$15</f>
        <v>30.211768759500004</v>
      </c>
      <c r="O9">
        <f>+I9*O$15</f>
        <v>2.154583340872219</v>
      </c>
      <c r="P9">
        <f>+J9*P$15</f>
        <v>0.57753510834810873</v>
      </c>
      <c r="Q9">
        <f>+K9*Q$15</f>
        <v>1.2268914531108162</v>
      </c>
    </row>
    <row r="10" spans="1:17" x14ac:dyDescent="0.25">
      <c r="A10">
        <v>7</v>
      </c>
      <c r="B10">
        <v>258.10000000000002</v>
      </c>
      <c r="C10">
        <v>48.51</v>
      </c>
      <c r="D10">
        <v>4.1100000000000003</v>
      </c>
      <c r="E10">
        <v>0.87</v>
      </c>
      <c r="F10">
        <v>3.05</v>
      </c>
      <c r="G10">
        <v>86.04</v>
      </c>
      <c r="H10">
        <f t="shared" si="1"/>
        <v>41.738004000000004</v>
      </c>
      <c r="I10">
        <f t="shared" si="1"/>
        <v>3.5362440000000004</v>
      </c>
      <c r="J10">
        <f t="shared" si="1"/>
        <v>0.7485480000000001</v>
      </c>
      <c r="K10">
        <f t="shared" si="1"/>
        <v>2.6242200000000002</v>
      </c>
      <c r="N10">
        <f>+H10*N$15</f>
        <v>29.829734078760005</v>
      </c>
      <c r="O10">
        <f>+I10*O$15</f>
        <v>2.1327471095912718</v>
      </c>
      <c r="P10">
        <f>+J10*P$15</f>
        <v>0.55531502926623011</v>
      </c>
      <c r="Q10">
        <f>+K10*Q$15</f>
        <v>1.1452674394246212</v>
      </c>
    </row>
    <row r="11" spans="1:17" x14ac:dyDescent="0.25">
      <c r="A11">
        <v>8</v>
      </c>
      <c r="B11">
        <v>301.10000000000002</v>
      </c>
      <c r="C11">
        <v>49.81</v>
      </c>
      <c r="D11">
        <v>3.44</v>
      </c>
      <c r="E11">
        <v>0.78</v>
      </c>
      <c r="F11">
        <v>2.8</v>
      </c>
      <c r="G11">
        <v>83.44</v>
      </c>
      <c r="H11">
        <f t="shared" si="1"/>
        <v>41.561463999999994</v>
      </c>
      <c r="I11">
        <f t="shared" si="0"/>
        <v>2.870336</v>
      </c>
      <c r="J11">
        <f t="shared" si="0"/>
        <v>0.65083200000000008</v>
      </c>
      <c r="K11">
        <f t="shared" si="0"/>
        <v>2.3363199999999997</v>
      </c>
      <c r="N11">
        <f>+H11*N$15</f>
        <v>29.703562706159996</v>
      </c>
      <c r="O11">
        <f>+I11*O$15</f>
        <v>1.7311307725246823</v>
      </c>
      <c r="P11">
        <f>+J11*P$15</f>
        <v>0.48282380171665551</v>
      </c>
      <c r="Q11">
        <f>+K11*Q$15</f>
        <v>1.0196215348090216</v>
      </c>
    </row>
    <row r="12" spans="1:17" x14ac:dyDescent="0.25">
      <c r="A12">
        <v>9</v>
      </c>
      <c r="B12">
        <v>344.1</v>
      </c>
      <c r="C12">
        <v>49.27</v>
      </c>
      <c r="D12">
        <v>4.0199999999999996</v>
      </c>
      <c r="E12">
        <v>1.27</v>
      </c>
      <c r="F12">
        <v>2.1800000000000002</v>
      </c>
      <c r="G12">
        <v>84.33</v>
      </c>
      <c r="H12">
        <f t="shared" si="1"/>
        <v>41.549391000000007</v>
      </c>
      <c r="I12">
        <f t="shared" si="0"/>
        <v>3.3900659999999991</v>
      </c>
      <c r="J12">
        <f t="shared" si="0"/>
        <v>1.070991</v>
      </c>
      <c r="K12">
        <f t="shared" si="0"/>
        <v>1.8383940000000001</v>
      </c>
      <c r="N12">
        <f>+H12*N$15</f>
        <v>29.694934253790006</v>
      </c>
      <c r="O12">
        <f>+I12*O$15</f>
        <v>2.0445855723823474</v>
      </c>
      <c r="P12">
        <f>+J12*P$15</f>
        <v>0.79452139142562528</v>
      </c>
      <c r="Q12">
        <f>+K12*Q$15</f>
        <v>0.80231565533133165</v>
      </c>
    </row>
    <row r="13" spans="1:17" x14ac:dyDescent="0.25">
      <c r="N13">
        <f>AVERAGE(N4:N12)</f>
        <v>29.368718926710002</v>
      </c>
      <c r="O13">
        <f>AVERAGE(O4:O12)</f>
        <v>1.9451701208165046</v>
      </c>
      <c r="P13">
        <f>AVERAGE(P4:P12)</f>
        <v>0.62623154323414731</v>
      </c>
      <c r="Q13">
        <f>AVERAGE(Q4:Q12)</f>
        <v>1.1363023609462406</v>
      </c>
    </row>
    <row r="15" spans="1:17" x14ac:dyDescent="0.25">
      <c r="M15" t="s">
        <v>16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workbookViewId="0">
      <selection activeCell="F2" sqref="F2"/>
    </sheetView>
  </sheetViews>
  <sheetFormatPr defaultRowHeight="15" x14ac:dyDescent="0.25"/>
  <sheetData>
    <row r="1" spans="1:17" x14ac:dyDescent="0.25">
      <c r="A1" t="s">
        <v>8</v>
      </c>
      <c r="B1" t="s">
        <v>9</v>
      </c>
      <c r="D1">
        <v>6</v>
      </c>
      <c r="F1" t="s">
        <v>19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</row>
    <row r="4" spans="1:17" x14ac:dyDescent="0.25">
      <c r="A4">
        <v>1</v>
      </c>
      <c r="B4">
        <v>0</v>
      </c>
      <c r="C4">
        <v>43</v>
      </c>
      <c r="D4">
        <v>3.88</v>
      </c>
      <c r="E4">
        <v>0</v>
      </c>
      <c r="F4">
        <v>13.32</v>
      </c>
    </row>
    <row r="5" spans="1:17" x14ac:dyDescent="0.25">
      <c r="A5">
        <v>2</v>
      </c>
      <c r="B5">
        <v>8.4</v>
      </c>
      <c r="C5">
        <v>45.39</v>
      </c>
      <c r="D5">
        <v>2.2599999999999998</v>
      </c>
      <c r="E5">
        <v>0</v>
      </c>
      <c r="F5">
        <v>13.85</v>
      </c>
    </row>
    <row r="6" spans="1:17" x14ac:dyDescent="0.25">
      <c r="A6">
        <v>3</v>
      </c>
      <c r="B6">
        <v>16.899999999999999</v>
      </c>
      <c r="C6">
        <v>42.57</v>
      </c>
      <c r="D6">
        <v>2.66</v>
      </c>
      <c r="E6">
        <v>0.3</v>
      </c>
      <c r="F6">
        <v>18</v>
      </c>
    </row>
    <row r="7" spans="1:17" x14ac:dyDescent="0.25">
      <c r="A7">
        <v>4</v>
      </c>
      <c r="B7">
        <v>25.3</v>
      </c>
      <c r="C7">
        <v>45.46</v>
      </c>
      <c r="D7">
        <v>2.77</v>
      </c>
      <c r="E7">
        <v>0.31</v>
      </c>
      <c r="F7">
        <v>12.74</v>
      </c>
    </row>
    <row r="8" spans="1:17" x14ac:dyDescent="0.25">
      <c r="A8">
        <v>5</v>
      </c>
      <c r="B8">
        <v>33.799999999999997</v>
      </c>
      <c r="C8">
        <v>44.63</v>
      </c>
      <c r="D8">
        <v>2.81</v>
      </c>
      <c r="E8">
        <v>0.45</v>
      </c>
      <c r="F8">
        <v>13.73</v>
      </c>
    </row>
    <row r="9" spans="1:17" x14ac:dyDescent="0.25">
      <c r="A9">
        <v>6</v>
      </c>
      <c r="B9">
        <v>42.2</v>
      </c>
      <c r="C9">
        <v>44.93</v>
      </c>
      <c r="D9">
        <v>3.01</v>
      </c>
      <c r="E9">
        <v>0</v>
      </c>
      <c r="F9">
        <v>13.51</v>
      </c>
    </row>
    <row r="10" spans="1:17" x14ac:dyDescent="0.25">
      <c r="A10">
        <v>7</v>
      </c>
      <c r="B10">
        <v>50.6</v>
      </c>
      <c r="C10">
        <v>42.78</v>
      </c>
      <c r="D10">
        <v>3.16</v>
      </c>
      <c r="E10">
        <v>0.44</v>
      </c>
      <c r="F10">
        <v>16.190000000000001</v>
      </c>
    </row>
    <row r="11" spans="1:17" x14ac:dyDescent="0.25">
      <c r="A11">
        <v>8</v>
      </c>
      <c r="B11">
        <v>59.1</v>
      </c>
      <c r="C11">
        <v>43.8</v>
      </c>
      <c r="D11">
        <v>3.52</v>
      </c>
      <c r="E11">
        <v>0</v>
      </c>
      <c r="F11">
        <v>14.08</v>
      </c>
    </row>
    <row r="12" spans="1:17" x14ac:dyDescent="0.25">
      <c r="A12">
        <v>9</v>
      </c>
      <c r="B12">
        <v>67.5</v>
      </c>
      <c r="C12">
        <v>43.83</v>
      </c>
      <c r="D12">
        <v>2.93</v>
      </c>
      <c r="E12">
        <v>0</v>
      </c>
      <c r="F12">
        <v>15.63</v>
      </c>
    </row>
    <row r="13" spans="1:17" x14ac:dyDescent="0.25">
      <c r="A13">
        <v>10</v>
      </c>
      <c r="B13">
        <v>76</v>
      </c>
      <c r="C13">
        <v>43.83</v>
      </c>
      <c r="D13">
        <v>2.93</v>
      </c>
      <c r="E13">
        <v>0</v>
      </c>
      <c r="F13">
        <v>15.63</v>
      </c>
    </row>
    <row r="16" spans="1:17" x14ac:dyDescent="0.25">
      <c r="N16" s="1"/>
      <c r="O16" s="1"/>
      <c r="P16" s="1"/>
      <c r="Q1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tabSelected="1" topLeftCell="C1" workbookViewId="0">
      <selection activeCell="N14" sqref="N14:Q14"/>
    </sheetView>
  </sheetViews>
  <sheetFormatPr defaultRowHeight="15" x14ac:dyDescent="0.25"/>
  <sheetData>
    <row r="1" spans="1:17" x14ac:dyDescent="0.25">
      <c r="A1" t="s">
        <v>10</v>
      </c>
      <c r="B1" t="s">
        <v>11</v>
      </c>
      <c r="D1">
        <v>86</v>
      </c>
    </row>
    <row r="2" spans="1:17" x14ac:dyDescent="0.25">
      <c r="H2" t="s">
        <v>17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18</v>
      </c>
      <c r="N3" t="s">
        <v>12</v>
      </c>
      <c r="O3" t="s">
        <v>13</v>
      </c>
      <c r="P3" t="s">
        <v>14</v>
      </c>
      <c r="Q3" t="s">
        <v>15</v>
      </c>
    </row>
    <row r="4" spans="1:17" x14ac:dyDescent="0.25">
      <c r="A4">
        <v>1</v>
      </c>
      <c r="B4">
        <v>0</v>
      </c>
      <c r="C4">
        <v>48.09</v>
      </c>
      <c r="D4">
        <v>2.83</v>
      </c>
      <c r="E4">
        <v>0</v>
      </c>
      <c r="F4">
        <v>8.09</v>
      </c>
      <c r="G4">
        <v>61.11</v>
      </c>
      <c r="H4">
        <f>+C4*$G4/100</f>
        <v>29.387799000000001</v>
      </c>
      <c r="I4">
        <f t="shared" ref="I4:K13" si="0">+D4*$G4/100</f>
        <v>1.7294130000000001</v>
      </c>
      <c r="J4">
        <f t="shared" si="0"/>
        <v>0</v>
      </c>
      <c r="K4">
        <f t="shared" si="0"/>
        <v>4.9437989999999994</v>
      </c>
      <c r="N4">
        <f t="shared" ref="N4:Q13" si="1">+H4*N$16</f>
        <v>21.003166067310001</v>
      </c>
      <c r="O4">
        <f t="shared" si="1"/>
        <v>1.0430277370677958</v>
      </c>
      <c r="P4">
        <f t="shared" si="1"/>
        <v>0</v>
      </c>
      <c r="Q4">
        <f t="shared" si="1"/>
        <v>2.15758283290273</v>
      </c>
    </row>
    <row r="5" spans="1:17" x14ac:dyDescent="0.25">
      <c r="A5">
        <v>2</v>
      </c>
      <c r="B5">
        <v>40.200000000000003</v>
      </c>
      <c r="C5">
        <v>49.99</v>
      </c>
      <c r="D5">
        <v>2.42</v>
      </c>
      <c r="E5">
        <v>0.34</v>
      </c>
      <c r="F5">
        <v>5.0599999999999996</v>
      </c>
      <c r="G5">
        <v>67.010000000000005</v>
      </c>
      <c r="H5">
        <f>+C5*$G5/100</f>
        <v>33.498299000000003</v>
      </c>
      <c r="I5">
        <f t="shared" si="0"/>
        <v>1.621642</v>
      </c>
      <c r="J5">
        <f t="shared" si="0"/>
        <v>0.22783400000000004</v>
      </c>
      <c r="K5">
        <f t="shared" si="0"/>
        <v>3.3907060000000002</v>
      </c>
      <c r="N5">
        <f t="shared" si="1"/>
        <v>23.940899312310005</v>
      </c>
      <c r="O5">
        <f t="shared" si="1"/>
        <v>0.97802987811129805</v>
      </c>
      <c r="P5">
        <f t="shared" si="1"/>
        <v>0.1690200820493038</v>
      </c>
      <c r="Q5">
        <f t="shared" si="1"/>
        <v>1.479778821311361</v>
      </c>
    </row>
    <row r="6" spans="1:17" x14ac:dyDescent="0.25">
      <c r="A6">
        <v>3</v>
      </c>
      <c r="B6">
        <v>80.3</v>
      </c>
      <c r="C6">
        <v>49.33</v>
      </c>
      <c r="D6">
        <v>3.54</v>
      </c>
      <c r="E6">
        <v>0.62</v>
      </c>
      <c r="F6">
        <v>3.83</v>
      </c>
      <c r="G6">
        <v>88.39</v>
      </c>
      <c r="H6">
        <f t="shared" ref="H6:K13" si="2">+C6*$G6/100</f>
        <v>43.602786999999999</v>
      </c>
      <c r="I6">
        <f t="shared" si="0"/>
        <v>3.129006</v>
      </c>
      <c r="J6">
        <f t="shared" si="0"/>
        <v>0.54801800000000001</v>
      </c>
      <c r="K6">
        <f t="shared" si="0"/>
        <v>3.3853370000000003</v>
      </c>
      <c r="N6">
        <f t="shared" si="1"/>
        <v>31.162475841030002</v>
      </c>
      <c r="O6">
        <f t="shared" si="1"/>
        <v>1.887137454992853</v>
      </c>
      <c r="P6">
        <f t="shared" si="1"/>
        <v>0.4065505908885213</v>
      </c>
      <c r="Q6">
        <f t="shared" si="1"/>
        <v>1.4774356713916628</v>
      </c>
    </row>
    <row r="7" spans="1:17" x14ac:dyDescent="0.25">
      <c r="A7">
        <v>4</v>
      </c>
      <c r="B7">
        <v>120.5</v>
      </c>
      <c r="C7">
        <v>48.91</v>
      </c>
      <c r="D7">
        <v>3.75</v>
      </c>
      <c r="E7">
        <v>1.08</v>
      </c>
      <c r="F7">
        <v>3.58</v>
      </c>
      <c r="G7">
        <v>86.43</v>
      </c>
      <c r="H7">
        <f t="shared" si="2"/>
        <v>42.272912999999996</v>
      </c>
      <c r="I7">
        <f t="shared" si="0"/>
        <v>3.2411250000000003</v>
      </c>
      <c r="J7">
        <f t="shared" si="0"/>
        <v>0.93344400000000005</v>
      </c>
      <c r="K7">
        <f t="shared" si="0"/>
        <v>3.0941940000000003</v>
      </c>
      <c r="N7">
        <f t="shared" si="1"/>
        <v>30.212028191969999</v>
      </c>
      <c r="O7">
        <f t="shared" si="1"/>
        <v>1.9547576399066386</v>
      </c>
      <c r="P7">
        <f t="shared" si="1"/>
        <v>0.69248128667551956</v>
      </c>
      <c r="Q7">
        <f t="shared" si="1"/>
        <v>1.3503744501082329</v>
      </c>
    </row>
    <row r="8" spans="1:17" x14ac:dyDescent="0.25">
      <c r="A8">
        <v>5</v>
      </c>
      <c r="B8">
        <v>160.69999999999999</v>
      </c>
      <c r="C8">
        <v>49.23</v>
      </c>
      <c r="D8">
        <v>3.37</v>
      </c>
      <c r="E8">
        <v>0.91</v>
      </c>
      <c r="F8">
        <v>4.03</v>
      </c>
      <c r="G8">
        <v>85.26</v>
      </c>
      <c r="H8">
        <f t="shared" si="2"/>
        <v>41.973497999999999</v>
      </c>
      <c r="I8">
        <f t="shared" si="0"/>
        <v>2.8732620000000004</v>
      </c>
      <c r="J8">
        <f t="shared" si="0"/>
        <v>0.77586600000000006</v>
      </c>
      <c r="K8">
        <f t="shared" si="0"/>
        <v>3.4359780000000004</v>
      </c>
      <c r="N8">
        <f t="shared" si="1"/>
        <v>29.998039285620003</v>
      </c>
      <c r="O8">
        <f t="shared" si="1"/>
        <v>1.7328954748593246</v>
      </c>
      <c r="P8">
        <f t="shared" si="1"/>
        <v>0.57558105892564382</v>
      </c>
      <c r="Q8">
        <f t="shared" si="1"/>
        <v>1.4995365197961037</v>
      </c>
    </row>
    <row r="9" spans="1:17" x14ac:dyDescent="0.25">
      <c r="A9">
        <v>6</v>
      </c>
      <c r="B9">
        <v>200.8</v>
      </c>
      <c r="C9">
        <v>49.57</v>
      </c>
      <c r="D9">
        <v>3.46</v>
      </c>
      <c r="E9">
        <v>0.67</v>
      </c>
      <c r="F9">
        <v>3.38</v>
      </c>
      <c r="G9">
        <v>88.66</v>
      </c>
      <c r="H9">
        <f t="shared" si="2"/>
        <v>43.948761999999995</v>
      </c>
      <c r="I9">
        <f t="shared" si="2"/>
        <v>3.0676359999999998</v>
      </c>
      <c r="J9">
        <f t="shared" si="2"/>
        <v>0.59402200000000005</v>
      </c>
      <c r="K9">
        <f t="shared" si="2"/>
        <v>2.9967079999999999</v>
      </c>
      <c r="N9">
        <f t="shared" si="1"/>
        <v>31.40974071378</v>
      </c>
      <c r="O9">
        <f t="shared" si="1"/>
        <v>1.8501245423896457</v>
      </c>
      <c r="P9">
        <f t="shared" si="1"/>
        <v>0.44067894686083525</v>
      </c>
      <c r="Q9">
        <f t="shared" si="1"/>
        <v>1.3078294113539557</v>
      </c>
    </row>
    <row r="10" spans="1:17" x14ac:dyDescent="0.25">
      <c r="A10">
        <v>7</v>
      </c>
      <c r="B10">
        <v>241</v>
      </c>
      <c r="C10">
        <v>49.53</v>
      </c>
      <c r="D10">
        <v>3.43</v>
      </c>
      <c r="E10">
        <v>0.73</v>
      </c>
      <c r="F10">
        <v>3.34</v>
      </c>
      <c r="G10">
        <v>88.72</v>
      </c>
      <c r="H10">
        <f t="shared" si="2"/>
        <v>43.943016</v>
      </c>
      <c r="I10">
        <f t="shared" si="2"/>
        <v>3.0430959999999998</v>
      </c>
      <c r="J10">
        <f t="shared" si="2"/>
        <v>0.6476559999999999</v>
      </c>
      <c r="K10">
        <f t="shared" si="2"/>
        <v>2.9632479999999997</v>
      </c>
      <c r="N10">
        <f t="shared" si="1"/>
        <v>31.405634105040001</v>
      </c>
      <c r="O10">
        <f t="shared" si="1"/>
        <v>1.8353242022351286</v>
      </c>
      <c r="P10">
        <f t="shared" si="1"/>
        <v>0.48046766619435144</v>
      </c>
      <c r="Q10">
        <f t="shared" si="1"/>
        <v>1.2932267299769566</v>
      </c>
    </row>
    <row r="11" spans="1:17" x14ac:dyDescent="0.25">
      <c r="A11">
        <v>8</v>
      </c>
      <c r="B11">
        <v>281.2</v>
      </c>
      <c r="C11">
        <v>49.13</v>
      </c>
      <c r="D11">
        <v>3.54</v>
      </c>
      <c r="E11">
        <v>1.03</v>
      </c>
      <c r="F11">
        <v>3.75</v>
      </c>
      <c r="G11">
        <v>86.36</v>
      </c>
      <c r="H11">
        <f t="shared" si="2"/>
        <v>42.428667999999995</v>
      </c>
      <c r="I11">
        <f t="shared" si="0"/>
        <v>3.0571440000000001</v>
      </c>
      <c r="J11">
        <f t="shared" si="0"/>
        <v>0.88950799999999997</v>
      </c>
      <c r="K11">
        <f t="shared" si="0"/>
        <v>3.2385000000000002</v>
      </c>
      <c r="N11">
        <f t="shared" si="1"/>
        <v>30.323344732919999</v>
      </c>
      <c r="O11">
        <f t="shared" si="1"/>
        <v>1.8437967033961171</v>
      </c>
      <c r="P11">
        <f t="shared" si="1"/>
        <v>0.65988708947528507</v>
      </c>
      <c r="Q11">
        <f t="shared" si="1"/>
        <v>1.4133527686614065</v>
      </c>
    </row>
    <row r="12" spans="1:17" x14ac:dyDescent="0.25">
      <c r="A12">
        <v>9</v>
      </c>
      <c r="B12">
        <v>321.39999999999998</v>
      </c>
      <c r="C12">
        <v>41.12</v>
      </c>
      <c r="D12">
        <v>2.78</v>
      </c>
      <c r="E12">
        <v>0.44</v>
      </c>
      <c r="F12">
        <v>16.690000000000001</v>
      </c>
      <c r="G12">
        <v>47.44</v>
      </c>
      <c r="H12">
        <f t="shared" si="2"/>
        <v>19.507327999999998</v>
      </c>
      <c r="I12">
        <f t="shared" si="0"/>
        <v>1.3188319999999998</v>
      </c>
      <c r="J12">
        <f t="shared" si="0"/>
        <v>0.208736</v>
      </c>
      <c r="K12">
        <f t="shared" si="0"/>
        <v>7.9177359999999997</v>
      </c>
      <c r="N12">
        <f t="shared" si="1"/>
        <v>13.941692248319999</v>
      </c>
      <c r="O12">
        <f t="shared" si="1"/>
        <v>0.79540188291206027</v>
      </c>
      <c r="P12">
        <f t="shared" si="1"/>
        <v>0.15485211095202417</v>
      </c>
      <c r="Q12">
        <f t="shared" si="1"/>
        <v>3.455474478039243</v>
      </c>
    </row>
    <row r="13" spans="1:17" x14ac:dyDescent="0.25">
      <c r="A13">
        <v>10</v>
      </c>
      <c r="B13">
        <v>361.5</v>
      </c>
      <c r="C13">
        <v>47.51</v>
      </c>
      <c r="D13">
        <v>5.73</v>
      </c>
      <c r="E13">
        <v>1.1000000000000001</v>
      </c>
      <c r="F13">
        <v>1.58</v>
      </c>
      <c r="G13">
        <v>96.28</v>
      </c>
      <c r="H13">
        <f t="shared" si="2"/>
        <v>45.742627999999996</v>
      </c>
      <c r="I13">
        <f t="shared" si="0"/>
        <v>5.5168440000000007</v>
      </c>
      <c r="J13">
        <f t="shared" si="0"/>
        <v>1.0590800000000002</v>
      </c>
      <c r="K13">
        <f t="shared" si="0"/>
        <v>1.5212239999999999</v>
      </c>
      <c r="N13">
        <f t="shared" si="1"/>
        <v>32.691798805319998</v>
      </c>
      <c r="O13">
        <f t="shared" si="1"/>
        <v>3.3272684506685488</v>
      </c>
      <c r="P13">
        <f t="shared" si="1"/>
        <v>0.78568514136071299</v>
      </c>
      <c r="Q13">
        <f t="shared" si="1"/>
        <v>0.66389567767613988</v>
      </c>
    </row>
    <row r="14" spans="1:17" x14ac:dyDescent="0.25">
      <c r="N14">
        <f>AVERAGE(N4:N13)</f>
        <v>27.608881930362003</v>
      </c>
      <c r="O14">
        <f t="shared" ref="O14:Q14" si="3">AVERAGE(O4:O13)</f>
        <v>1.7247763966539409</v>
      </c>
      <c r="P14">
        <f t="shared" si="3"/>
        <v>0.43652039733821973</v>
      </c>
      <c r="Q14">
        <f t="shared" si="3"/>
        <v>1.6098487361217793</v>
      </c>
    </row>
    <row r="16" spans="1:17" x14ac:dyDescent="0.25">
      <c r="M16" t="s">
        <v>16</v>
      </c>
      <c r="N16" s="1">
        <v>0.71469000000000005</v>
      </c>
      <c r="O16" s="1">
        <v>0.60311084574233897</v>
      </c>
      <c r="P16" s="1">
        <v>0.74185627276571442</v>
      </c>
      <c r="Q16" s="1">
        <v>0.43642203756720899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Plotnick, Roy E</dc:creator>
  <cp:lastModifiedBy>Plotnick, Roy E</cp:lastModifiedBy>
  <dcterms:created xsi:type="dcterms:W3CDTF">2017-11-22T17:48:31Z</dcterms:created>
  <dcterms:modified xsi:type="dcterms:W3CDTF">2022-08-18T20:21:31Z</dcterms:modified>
</cp:coreProperties>
</file>