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10B7E9EF-3851-444C-9424-5728711439AB}" xr6:coauthVersionLast="47" xr6:coauthVersionMax="47" xr10:uidLastSave="{00000000-0000-0000-0000-000000000000}"/>
  <bookViews>
    <workbookView xWindow="33360" yWindow="2250" windowWidth="24750" windowHeight="11670" activeTab="1" xr2:uid="{00000000-000D-0000-FFFF-FFFF00000000}"/>
  </bookViews>
  <sheets>
    <sheet name="2221" sheetId="1" r:id="rId1"/>
    <sheet name="2211" sheetId="2" r:id="rId2"/>
    <sheet name="211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" i="3" l="1"/>
  <c r="E14" i="3"/>
  <c r="C14" i="3"/>
  <c r="I12" i="3"/>
  <c r="H12" i="3"/>
  <c r="G12" i="3"/>
  <c r="I11" i="3"/>
  <c r="H11" i="3"/>
  <c r="G11" i="3"/>
  <c r="I10" i="3"/>
  <c r="H10" i="3"/>
  <c r="G10" i="3"/>
  <c r="I9" i="3"/>
  <c r="H9" i="3"/>
  <c r="G9" i="3"/>
  <c r="I8" i="3"/>
  <c r="H8" i="3"/>
  <c r="G8" i="3"/>
  <c r="I7" i="3"/>
  <c r="H7" i="3"/>
  <c r="G7" i="3"/>
  <c r="I6" i="3"/>
  <c r="H6" i="3"/>
  <c r="G6" i="3"/>
  <c r="I5" i="3"/>
  <c r="H5" i="3"/>
  <c r="G5" i="3"/>
  <c r="I4" i="3"/>
  <c r="I14" i="3" s="1"/>
  <c r="H4" i="3"/>
  <c r="G4" i="3"/>
  <c r="G14" i="3" s="1"/>
  <c r="I3" i="3"/>
  <c r="H3" i="3"/>
  <c r="G3" i="3"/>
  <c r="I12" i="2"/>
  <c r="H12" i="2"/>
  <c r="G12" i="2"/>
  <c r="I11" i="2"/>
  <c r="H11" i="2"/>
  <c r="G11" i="2"/>
  <c r="I10" i="2"/>
  <c r="H10" i="2"/>
  <c r="G10" i="2"/>
  <c r="I9" i="2"/>
  <c r="H9" i="2"/>
  <c r="G9" i="2"/>
  <c r="I8" i="2"/>
  <c r="H8" i="2"/>
  <c r="G8" i="2"/>
  <c r="I7" i="2"/>
  <c r="H7" i="2"/>
  <c r="G7" i="2"/>
  <c r="I6" i="2"/>
  <c r="H6" i="2"/>
  <c r="G6" i="2"/>
  <c r="I5" i="2"/>
  <c r="H5" i="2"/>
  <c r="G5" i="2"/>
  <c r="I4" i="2"/>
  <c r="H4" i="2"/>
  <c r="G4" i="2"/>
  <c r="I3" i="2"/>
  <c r="H3" i="2"/>
  <c r="G3" i="2"/>
  <c r="I12" i="1"/>
  <c r="H12" i="1"/>
  <c r="G12" i="1"/>
  <c r="I11" i="1"/>
  <c r="H11" i="1"/>
  <c r="G11" i="1"/>
  <c r="I10" i="1"/>
  <c r="H10" i="1"/>
  <c r="G10" i="1"/>
  <c r="I9" i="1"/>
  <c r="H9" i="1"/>
  <c r="G9" i="1"/>
  <c r="I8" i="1"/>
  <c r="H8" i="1"/>
  <c r="G8" i="1"/>
  <c r="I7" i="1"/>
  <c r="H7" i="1"/>
  <c r="G7" i="1"/>
  <c r="I6" i="1"/>
  <c r="H6" i="1"/>
  <c r="G6" i="1"/>
  <c r="I5" i="1"/>
  <c r="H5" i="1"/>
  <c r="G5" i="1"/>
  <c r="I4" i="1"/>
  <c r="H4" i="1"/>
  <c r="G4" i="1"/>
  <c r="I3" i="1"/>
  <c r="I14" i="1" s="1"/>
  <c r="H3" i="1"/>
  <c r="H14" i="1" s="1"/>
  <c r="G3" i="1"/>
  <c r="G14" i="1" s="1"/>
  <c r="C14" i="2"/>
  <c r="F14" i="3"/>
  <c r="D14" i="3"/>
  <c r="C14" i="1"/>
  <c r="D14" i="1"/>
  <c r="E14" i="1"/>
  <c r="F14" i="1"/>
  <c r="H14" i="2" l="1"/>
  <c r="G14" i="2"/>
  <c r="I14" i="2"/>
  <c r="F14" i="2"/>
  <c r="E14" i="2"/>
  <c r="D14" i="2"/>
</calcChain>
</file>

<file path=xl/sharedStrings.xml><?xml version="1.0" encoding="utf-8"?>
<sst xmlns="http://schemas.openxmlformats.org/spreadsheetml/2006/main" count="36" uniqueCount="17">
  <si>
    <t>Claw palm</t>
  </si>
  <si>
    <t>PT 2221</t>
  </si>
  <si>
    <t>Run 1</t>
  </si>
  <si>
    <t>Points</t>
  </si>
  <si>
    <t xml:space="preserve">Microns </t>
  </si>
  <si>
    <t>Claw tips</t>
  </si>
  <si>
    <t>PT 2211</t>
  </si>
  <si>
    <t>Shell</t>
  </si>
  <si>
    <t>PT 2111</t>
  </si>
  <si>
    <t>Ca</t>
  </si>
  <si>
    <t>Mg</t>
  </si>
  <si>
    <t>Na</t>
  </si>
  <si>
    <t>P</t>
  </si>
  <si>
    <t>M</t>
  </si>
  <si>
    <t>Na:Ca</t>
  </si>
  <si>
    <t>P:Ca</t>
  </si>
  <si>
    <t>Mg:Ca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</si>
</sst>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'2221'!$G$2</c:f>
              <c:strCache>
                <c:ptCount val="1"/>
                <c:pt idx="0">
                  <c:v>Mg:Ca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'2221'!$B$3:$B$12</c:f>
              <c:numCache>
                <c:formatCode>General</c:formatCode>
                <c:ptCount val="10"/>
                <c:pt idx="0">
                  <c:v>0</c:v>
                </c:pt>
                <c:pt idx="1">
                  <c:v>9.1999999999999993</c:v>
                </c:pt>
                <c:pt idx="2">
                  <c:v>18.5</c:v>
                </c:pt>
                <c:pt idx="3">
                  <c:v>27.7</c:v>
                </c:pt>
                <c:pt idx="4">
                  <c:v>37</c:v>
                </c:pt>
                <c:pt idx="5">
                  <c:v>46.2</c:v>
                </c:pt>
                <c:pt idx="6">
                  <c:v>55.4</c:v>
                </c:pt>
                <c:pt idx="7">
                  <c:v>64.7</c:v>
                </c:pt>
                <c:pt idx="8">
                  <c:v>73.900000000000006</c:v>
                </c:pt>
                <c:pt idx="9">
                  <c:v>83.2</c:v>
                </c:pt>
              </c:numCache>
            </c:numRef>
          </c:xVal>
          <c:yVal>
            <c:numRef>
              <c:f>'2221'!$G$3:$G$12</c:f>
              <c:numCache>
                <c:formatCode>0.000</c:formatCode>
                <c:ptCount val="10"/>
                <c:pt idx="0">
                  <c:v>2.5898078529657476E-2</c:v>
                </c:pt>
                <c:pt idx="1">
                  <c:v>5.563047875927174E-2</c:v>
                </c:pt>
                <c:pt idx="2">
                  <c:v>4.2560435818862784E-2</c:v>
                </c:pt>
                <c:pt idx="3">
                  <c:v>4.5061728395061729E-2</c:v>
                </c:pt>
                <c:pt idx="4">
                  <c:v>3.8780343398460627E-2</c:v>
                </c:pt>
                <c:pt idx="5">
                  <c:v>3.787878787878788E-2</c:v>
                </c:pt>
                <c:pt idx="6">
                  <c:v>3.8637851997380485E-2</c:v>
                </c:pt>
                <c:pt idx="7">
                  <c:v>2.8363887928052577E-2</c:v>
                </c:pt>
                <c:pt idx="8">
                  <c:v>0.10825439783491206</c:v>
                </c:pt>
                <c:pt idx="9">
                  <c:v>6.8226120857699801E-2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C-4E5F-8BEE-08FEA37DD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3302592"/>
        <c:axId val="1905202576"/>
      </c:scatterChart>
      <c:valAx>
        <c:axId val="1843302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5202576"/>
        <c:crosses val="autoZero"/>
        <c:crossBetween val="midCat"/>
      </c:valAx>
      <c:valAx>
        <c:axId val="1905202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3302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528637</xdr:colOff>
      <xdr:row>6</xdr:row>
      <xdr:rowOff>185737</xdr:rowOff>
    </xdr:from>
    <xdr:to>
      <xdr:col>18</xdr:col>
      <xdr:colOff>223837</xdr:colOff>
      <xdr:row>21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A4A9A26-F903-DCE2-C1A3-2CF1159313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workbookViewId="0">
      <selection activeCell="C14" sqref="C14:J14"/>
    </sheetView>
  </sheetViews>
  <sheetFormatPr defaultRowHeight="15" x14ac:dyDescent="0.25"/>
  <sheetData>
    <row r="1" spans="1:9" x14ac:dyDescent="0.25">
      <c r="A1" t="s">
        <v>0</v>
      </c>
      <c r="C1" t="s">
        <v>1</v>
      </c>
      <c r="D1" t="s">
        <v>2</v>
      </c>
      <c r="E1">
        <v>23</v>
      </c>
    </row>
    <row r="2" spans="1:9" x14ac:dyDescent="0.25">
      <c r="A2" t="s">
        <v>3</v>
      </c>
      <c r="B2" t="s">
        <v>4</v>
      </c>
      <c r="C2" t="s">
        <v>9</v>
      </c>
      <c r="D2" t="s">
        <v>10</v>
      </c>
      <c r="E2" t="s">
        <v>11</v>
      </c>
      <c r="F2" t="s">
        <v>12</v>
      </c>
      <c r="G2" t="s">
        <v>16</v>
      </c>
      <c r="H2" t="s">
        <v>14</v>
      </c>
      <c r="I2" t="s">
        <v>15</v>
      </c>
    </row>
    <row r="3" spans="1:9" x14ac:dyDescent="0.25">
      <c r="A3">
        <v>1</v>
      </c>
      <c r="B3">
        <v>0</v>
      </c>
      <c r="C3">
        <v>23.94</v>
      </c>
      <c r="D3">
        <v>0.62</v>
      </c>
      <c r="E3">
        <v>0.18</v>
      </c>
      <c r="F3">
        <v>0.63</v>
      </c>
      <c r="G3" s="1">
        <f>+D3/$C3</f>
        <v>2.5898078529657476E-2</v>
      </c>
      <c r="H3" s="1">
        <f t="shared" ref="H3:H12" si="0">+E3/$C3</f>
        <v>7.5187969924812026E-3</v>
      </c>
      <c r="I3" s="1">
        <f t="shared" ref="I3:I12" si="1">+F3/$C3</f>
        <v>2.6315789473684209E-2</v>
      </c>
    </row>
    <row r="4" spans="1:9" x14ac:dyDescent="0.25">
      <c r="A4">
        <v>2</v>
      </c>
      <c r="B4">
        <v>9.1999999999999993</v>
      </c>
      <c r="C4">
        <v>29.66</v>
      </c>
      <c r="D4">
        <v>1.65</v>
      </c>
      <c r="E4">
        <v>0.42</v>
      </c>
      <c r="F4">
        <v>0.36</v>
      </c>
      <c r="G4" s="1">
        <f t="shared" ref="G4:G12" si="2">+D4/$C4</f>
        <v>5.563047875927174E-2</v>
      </c>
      <c r="H4" s="1">
        <f t="shared" si="0"/>
        <v>1.4160485502360081E-2</v>
      </c>
      <c r="I4" s="1">
        <f t="shared" si="1"/>
        <v>1.2137559002022926E-2</v>
      </c>
    </row>
    <row r="5" spans="1:9" x14ac:dyDescent="0.25">
      <c r="A5">
        <v>3</v>
      </c>
      <c r="B5">
        <v>18.5</v>
      </c>
      <c r="C5">
        <v>29.37</v>
      </c>
      <c r="D5">
        <v>1.25</v>
      </c>
      <c r="E5">
        <v>0.17</v>
      </c>
      <c r="F5">
        <v>0.28999999999999998</v>
      </c>
      <c r="G5" s="1">
        <f t="shared" si="2"/>
        <v>4.2560435818862784E-2</v>
      </c>
      <c r="H5" s="1">
        <f t="shared" si="0"/>
        <v>5.7882192713653389E-3</v>
      </c>
      <c r="I5" s="1">
        <f t="shared" si="1"/>
        <v>9.8740211099761655E-3</v>
      </c>
    </row>
    <row r="6" spans="1:9" x14ac:dyDescent="0.25">
      <c r="A6">
        <v>4</v>
      </c>
      <c r="B6">
        <v>27.7</v>
      </c>
      <c r="C6">
        <v>32.4</v>
      </c>
      <c r="D6">
        <v>1.46</v>
      </c>
      <c r="E6">
        <v>0.72</v>
      </c>
      <c r="F6">
        <v>0.22</v>
      </c>
      <c r="G6" s="1">
        <f t="shared" si="2"/>
        <v>4.5061728395061729E-2</v>
      </c>
      <c r="H6" s="1">
        <f t="shared" si="0"/>
        <v>2.2222222222222223E-2</v>
      </c>
      <c r="I6" s="1">
        <f t="shared" si="1"/>
        <v>6.7901234567901234E-3</v>
      </c>
    </row>
    <row r="7" spans="1:9" x14ac:dyDescent="0.25">
      <c r="A7">
        <v>5</v>
      </c>
      <c r="B7">
        <v>37</v>
      </c>
      <c r="C7">
        <v>33.78</v>
      </c>
      <c r="D7">
        <v>1.31</v>
      </c>
      <c r="E7">
        <v>0.6</v>
      </c>
      <c r="F7">
        <v>0.18</v>
      </c>
      <c r="G7" s="1">
        <f t="shared" si="2"/>
        <v>3.8780343398460627E-2</v>
      </c>
      <c r="H7" s="1">
        <f t="shared" si="0"/>
        <v>1.7761989342806393E-2</v>
      </c>
      <c r="I7" s="1">
        <f t="shared" si="1"/>
        <v>5.3285968028419176E-3</v>
      </c>
    </row>
    <row r="8" spans="1:9" x14ac:dyDescent="0.25">
      <c r="A8">
        <v>6</v>
      </c>
      <c r="B8">
        <v>46.2</v>
      </c>
      <c r="C8">
        <v>31.68</v>
      </c>
      <c r="D8">
        <v>1.2</v>
      </c>
      <c r="E8">
        <v>0.64</v>
      </c>
      <c r="F8">
        <v>0.2</v>
      </c>
      <c r="G8" s="1">
        <f t="shared" si="2"/>
        <v>3.787878787878788E-2</v>
      </c>
      <c r="H8" s="1">
        <f t="shared" si="0"/>
        <v>2.0202020202020204E-2</v>
      </c>
      <c r="I8" s="1">
        <f t="shared" si="1"/>
        <v>6.3131313131313139E-3</v>
      </c>
    </row>
    <row r="9" spans="1:9" x14ac:dyDescent="0.25">
      <c r="A9">
        <v>7</v>
      </c>
      <c r="B9">
        <v>55.4</v>
      </c>
      <c r="C9">
        <v>30.54</v>
      </c>
      <c r="D9">
        <v>1.18</v>
      </c>
      <c r="E9">
        <v>0.56000000000000005</v>
      </c>
      <c r="F9">
        <v>0.14000000000000001</v>
      </c>
      <c r="G9" s="1">
        <f t="shared" si="2"/>
        <v>3.8637851997380485E-2</v>
      </c>
      <c r="H9" s="1">
        <f t="shared" si="0"/>
        <v>1.8336607727570401E-2</v>
      </c>
      <c r="I9" s="1">
        <f t="shared" si="1"/>
        <v>4.5841519318926003E-3</v>
      </c>
    </row>
    <row r="10" spans="1:9" x14ac:dyDescent="0.25">
      <c r="A10">
        <v>8</v>
      </c>
      <c r="B10">
        <v>64.7</v>
      </c>
      <c r="C10">
        <v>28.91</v>
      </c>
      <c r="D10">
        <v>0.82</v>
      </c>
      <c r="E10">
        <v>0.36</v>
      </c>
      <c r="F10">
        <v>0.3</v>
      </c>
      <c r="G10" s="1">
        <f t="shared" si="2"/>
        <v>2.8363887928052577E-2</v>
      </c>
      <c r="H10" s="1">
        <f t="shared" si="0"/>
        <v>1.2452438602559667E-2</v>
      </c>
      <c r="I10" s="1">
        <f t="shared" si="1"/>
        <v>1.0377032168799722E-2</v>
      </c>
    </row>
    <row r="11" spans="1:9" x14ac:dyDescent="0.25">
      <c r="A11">
        <v>9</v>
      </c>
      <c r="B11">
        <v>73.900000000000006</v>
      </c>
      <c r="C11">
        <v>7.39</v>
      </c>
      <c r="D11">
        <v>0.8</v>
      </c>
      <c r="E11">
        <v>0.33</v>
      </c>
      <c r="F11">
        <v>0.28999999999999998</v>
      </c>
      <c r="G11" s="1">
        <f t="shared" si="2"/>
        <v>0.10825439783491206</v>
      </c>
      <c r="H11" s="1">
        <f t="shared" si="0"/>
        <v>4.4654939106901222E-2</v>
      </c>
      <c r="I11" s="1">
        <f t="shared" si="1"/>
        <v>3.9242219215155617E-2</v>
      </c>
    </row>
    <row r="12" spans="1:9" x14ac:dyDescent="0.25">
      <c r="A12">
        <v>10</v>
      </c>
      <c r="B12">
        <v>83.2</v>
      </c>
      <c r="C12">
        <v>30.78</v>
      </c>
      <c r="D12">
        <v>2.1</v>
      </c>
      <c r="E12">
        <v>1.1000000000000001</v>
      </c>
      <c r="F12">
        <v>0.08</v>
      </c>
      <c r="G12" s="1">
        <f t="shared" si="2"/>
        <v>6.8226120857699801E-2</v>
      </c>
      <c r="H12" s="1">
        <f t="shared" si="0"/>
        <v>3.573749187784276E-2</v>
      </c>
      <c r="I12" s="1">
        <f t="shared" si="1"/>
        <v>2.5990903183885639E-3</v>
      </c>
    </row>
    <row r="13" spans="1:9" x14ac:dyDescent="0.25">
      <c r="G13" s="1"/>
      <c r="H13" s="1"/>
      <c r="I13" s="1"/>
    </row>
    <row r="14" spans="1:9" x14ac:dyDescent="0.25">
      <c r="C14">
        <f>AVERAGE(C3:C12)</f>
        <v>27.844999999999999</v>
      </c>
      <c r="D14">
        <f>AVERAGE(D3:D12)</f>
        <v>1.2390000000000003</v>
      </c>
      <c r="E14">
        <f>AVERAGE(E3:E12)</f>
        <v>0.50800000000000001</v>
      </c>
      <c r="F14">
        <f>AVERAGE(F3:F12)</f>
        <v>0.26900000000000002</v>
      </c>
      <c r="G14" s="1">
        <f t="shared" ref="G14:I14" si="3">AVERAGE(G3:G12)</f>
        <v>4.8929211139814716E-2</v>
      </c>
      <c r="H14" s="1">
        <f t="shared" si="3"/>
        <v>1.9883521084812946E-2</v>
      </c>
      <c r="I14" s="1">
        <f t="shared" si="3"/>
        <v>1.2356171479268315E-2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tabSelected="1" workbookViewId="0">
      <selection activeCell="C14" sqref="C14:I14"/>
    </sheetView>
  </sheetViews>
  <sheetFormatPr defaultRowHeight="15" x14ac:dyDescent="0.25"/>
  <sheetData>
    <row r="1" spans="1:9" x14ac:dyDescent="0.25">
      <c r="A1" t="s">
        <v>5</v>
      </c>
      <c r="B1" t="s">
        <v>6</v>
      </c>
      <c r="C1" t="s">
        <v>2</v>
      </c>
      <c r="D1">
        <v>24</v>
      </c>
    </row>
    <row r="2" spans="1:9" x14ac:dyDescent="0.25">
      <c r="A2" t="s">
        <v>3</v>
      </c>
      <c r="B2" t="s">
        <v>4</v>
      </c>
      <c r="C2" t="s">
        <v>9</v>
      </c>
      <c r="D2" t="s">
        <v>13</v>
      </c>
      <c r="E2" t="s">
        <v>11</v>
      </c>
      <c r="F2" t="s">
        <v>12</v>
      </c>
      <c r="G2" t="s">
        <v>16</v>
      </c>
      <c r="H2" t="s">
        <v>14</v>
      </c>
      <c r="I2" t="s">
        <v>15</v>
      </c>
    </row>
    <row r="3" spans="1:9" x14ac:dyDescent="0.25">
      <c r="A3">
        <v>1</v>
      </c>
      <c r="B3">
        <v>0</v>
      </c>
      <c r="C3">
        <v>29.28</v>
      </c>
      <c r="D3">
        <v>1.42</v>
      </c>
      <c r="E3">
        <v>0.44</v>
      </c>
      <c r="F3">
        <v>0.32</v>
      </c>
      <c r="G3" s="1">
        <f t="shared" ref="G3:G12" si="0">+D3/$C3</f>
        <v>4.849726775956284E-2</v>
      </c>
      <c r="H3" s="1">
        <f t="shared" ref="H3:H12" si="1">+E3/$C3</f>
        <v>1.5027322404371584E-2</v>
      </c>
      <c r="I3" s="1">
        <f t="shared" ref="I3:I12" si="2">+F3/$C3</f>
        <v>1.092896174863388E-2</v>
      </c>
    </row>
    <row r="4" spans="1:9" x14ac:dyDescent="0.25">
      <c r="A4">
        <v>2</v>
      </c>
      <c r="B4">
        <v>17.5</v>
      </c>
      <c r="C4">
        <v>30.95</v>
      </c>
      <c r="D4">
        <v>1.51</v>
      </c>
      <c r="E4">
        <v>0.46</v>
      </c>
      <c r="F4">
        <v>0.28000000000000003</v>
      </c>
      <c r="G4" s="1">
        <f t="shared" si="0"/>
        <v>4.8788368336025852E-2</v>
      </c>
      <c r="H4" s="1">
        <f t="shared" si="1"/>
        <v>1.4862681744749598E-2</v>
      </c>
      <c r="I4" s="1">
        <f t="shared" si="2"/>
        <v>9.0468497576736678E-3</v>
      </c>
    </row>
    <row r="5" spans="1:9" x14ac:dyDescent="0.25">
      <c r="A5">
        <v>3</v>
      </c>
      <c r="B5">
        <v>35</v>
      </c>
      <c r="C5">
        <v>30.44</v>
      </c>
      <c r="D5">
        <v>1.6</v>
      </c>
      <c r="E5">
        <v>0.74</v>
      </c>
      <c r="F5">
        <v>0.42</v>
      </c>
      <c r="G5" s="1">
        <f t="shared" si="0"/>
        <v>5.2562417871222074E-2</v>
      </c>
      <c r="H5" s="1">
        <f t="shared" si="1"/>
        <v>2.431011826544021E-2</v>
      </c>
      <c r="I5" s="1">
        <f t="shared" si="2"/>
        <v>1.3797634691195795E-2</v>
      </c>
    </row>
    <row r="6" spans="1:9" x14ac:dyDescent="0.25">
      <c r="A6">
        <v>4</v>
      </c>
      <c r="B6">
        <v>52.5</v>
      </c>
      <c r="C6">
        <v>29.97</v>
      </c>
      <c r="D6">
        <v>1.89</v>
      </c>
      <c r="E6">
        <v>0.8</v>
      </c>
      <c r="F6">
        <v>0.26</v>
      </c>
      <c r="G6" s="1">
        <f t="shared" si="0"/>
        <v>6.3063063063063057E-2</v>
      </c>
      <c r="H6" s="1">
        <f t="shared" si="1"/>
        <v>2.6693360026693362E-2</v>
      </c>
      <c r="I6" s="1">
        <f t="shared" si="2"/>
        <v>8.6753420086753425E-3</v>
      </c>
    </row>
    <row r="7" spans="1:9" x14ac:dyDescent="0.25">
      <c r="A7">
        <v>5</v>
      </c>
      <c r="B7">
        <v>70</v>
      </c>
      <c r="C7">
        <v>28.34</v>
      </c>
      <c r="D7">
        <v>1.77</v>
      </c>
      <c r="E7">
        <v>0.74</v>
      </c>
      <c r="F7">
        <v>0.36</v>
      </c>
      <c r="G7" s="1">
        <f t="shared" si="0"/>
        <v>6.2455892731122092E-2</v>
      </c>
      <c r="H7" s="1">
        <f t="shared" si="1"/>
        <v>2.6111503175723361E-2</v>
      </c>
      <c r="I7" s="1">
        <f t="shared" si="2"/>
        <v>1.270289343683839E-2</v>
      </c>
    </row>
    <row r="8" spans="1:9" x14ac:dyDescent="0.25">
      <c r="A8">
        <v>6</v>
      </c>
      <c r="B8">
        <v>87.4</v>
      </c>
      <c r="C8">
        <v>29.57</v>
      </c>
      <c r="D8">
        <v>1.8</v>
      </c>
      <c r="E8">
        <v>0.56000000000000005</v>
      </c>
      <c r="F8">
        <v>0.41</v>
      </c>
      <c r="G8" s="1">
        <f t="shared" si="0"/>
        <v>6.0872505918160298E-2</v>
      </c>
      <c r="H8" s="1">
        <f t="shared" si="1"/>
        <v>1.8938112952316538E-2</v>
      </c>
      <c r="I8" s="1">
        <f t="shared" si="2"/>
        <v>1.3865404125803178E-2</v>
      </c>
    </row>
    <row r="9" spans="1:9" x14ac:dyDescent="0.25">
      <c r="A9">
        <v>7</v>
      </c>
      <c r="B9">
        <v>104.9</v>
      </c>
      <c r="C9">
        <v>26.15</v>
      </c>
      <c r="D9">
        <v>1.82</v>
      </c>
      <c r="E9">
        <v>1.04</v>
      </c>
      <c r="F9">
        <v>0.45</v>
      </c>
      <c r="G9" s="1">
        <f t="shared" si="0"/>
        <v>6.9598470363288728E-2</v>
      </c>
      <c r="H9" s="1">
        <f t="shared" si="1"/>
        <v>3.9770554493307846E-2</v>
      </c>
      <c r="I9" s="1">
        <f t="shared" si="2"/>
        <v>1.7208413001912046E-2</v>
      </c>
    </row>
    <row r="10" spans="1:9" x14ac:dyDescent="0.25">
      <c r="A10">
        <v>8</v>
      </c>
      <c r="B10">
        <v>122.4</v>
      </c>
      <c r="C10">
        <v>22.35</v>
      </c>
      <c r="D10">
        <v>1.46</v>
      </c>
      <c r="E10">
        <v>0.34</v>
      </c>
      <c r="F10">
        <v>0.35</v>
      </c>
      <c r="G10" s="1">
        <f t="shared" si="0"/>
        <v>6.5324384787472031E-2</v>
      </c>
      <c r="H10" s="1">
        <f t="shared" si="1"/>
        <v>1.5212527964205816E-2</v>
      </c>
      <c r="I10" s="1">
        <f t="shared" si="2"/>
        <v>1.5659955257270691E-2</v>
      </c>
    </row>
    <row r="11" spans="1:9" x14ac:dyDescent="0.25">
      <c r="A11">
        <v>9</v>
      </c>
      <c r="B11">
        <v>139.9</v>
      </c>
      <c r="C11">
        <v>29.42</v>
      </c>
      <c r="D11">
        <v>1.96</v>
      </c>
      <c r="E11">
        <v>0.65</v>
      </c>
      <c r="F11">
        <v>0.15</v>
      </c>
      <c r="G11" s="1">
        <f t="shared" si="0"/>
        <v>6.6621346023113523E-2</v>
      </c>
      <c r="H11" s="1">
        <f t="shared" si="1"/>
        <v>2.2093813732154997E-2</v>
      </c>
      <c r="I11" s="1">
        <f t="shared" si="2"/>
        <v>5.0985723997280753E-3</v>
      </c>
    </row>
    <row r="12" spans="1:9" x14ac:dyDescent="0.25">
      <c r="A12">
        <v>10</v>
      </c>
      <c r="B12">
        <v>157.4</v>
      </c>
      <c r="C12">
        <v>30.63</v>
      </c>
      <c r="D12">
        <v>1.69</v>
      </c>
      <c r="E12">
        <v>0.77</v>
      </c>
      <c r="F12">
        <v>0.13</v>
      </c>
      <c r="G12" s="1">
        <f t="shared" si="0"/>
        <v>5.5174665360757429E-2</v>
      </c>
      <c r="H12" s="1">
        <f t="shared" si="1"/>
        <v>2.5138752856676463E-2</v>
      </c>
      <c r="I12" s="1">
        <f t="shared" si="2"/>
        <v>4.2442050277505718E-3</v>
      </c>
    </row>
    <row r="13" spans="1:9" x14ac:dyDescent="0.25">
      <c r="G13" s="1"/>
      <c r="H13" s="1"/>
      <c r="I13" s="1"/>
    </row>
    <row r="14" spans="1:9" x14ac:dyDescent="0.25">
      <c r="C14">
        <f>AVERAGE(C3:C12)</f>
        <v>28.709999999999997</v>
      </c>
      <c r="D14">
        <f>AVERAGE(D3:D12)</f>
        <v>1.6920000000000002</v>
      </c>
      <c r="E14">
        <f>AVERAGE(E3:E12)</f>
        <v>0.65400000000000014</v>
      </c>
      <c r="F14">
        <f>AVERAGE(F3:F12)</f>
        <v>0.31300000000000006</v>
      </c>
      <c r="G14" s="1">
        <f t="shared" ref="G14:I14" si="3">AVERAGE(G3:G12)</f>
        <v>5.9295838221378794E-2</v>
      </c>
      <c r="H14" s="1">
        <f t="shared" si="3"/>
        <v>2.2815874761563975E-2</v>
      </c>
      <c r="I14" s="1">
        <f t="shared" si="3"/>
        <v>1.1122823145548164E-2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>
      <selection activeCell="C14" sqref="C14:I14"/>
    </sheetView>
  </sheetViews>
  <sheetFormatPr defaultRowHeight="15" x14ac:dyDescent="0.25"/>
  <sheetData>
    <row r="1" spans="1:9" x14ac:dyDescent="0.25">
      <c r="A1" t="s">
        <v>7</v>
      </c>
      <c r="B1" t="s">
        <v>8</v>
      </c>
      <c r="C1" t="s">
        <v>2</v>
      </c>
      <c r="D1">
        <v>25</v>
      </c>
    </row>
    <row r="2" spans="1:9" x14ac:dyDescent="0.25">
      <c r="A2" t="s">
        <v>3</v>
      </c>
      <c r="B2" t="s">
        <v>4</v>
      </c>
      <c r="C2" t="s">
        <v>9</v>
      </c>
      <c r="D2" t="s">
        <v>10</v>
      </c>
      <c r="E2" t="s">
        <v>11</v>
      </c>
      <c r="F2" t="s">
        <v>12</v>
      </c>
      <c r="G2" t="s">
        <v>16</v>
      </c>
      <c r="H2" t="s">
        <v>14</v>
      </c>
      <c r="I2" t="s">
        <v>15</v>
      </c>
    </row>
    <row r="3" spans="1:9" x14ac:dyDescent="0.25">
      <c r="A3">
        <v>1</v>
      </c>
      <c r="B3">
        <v>0</v>
      </c>
      <c r="C3">
        <v>0.92</v>
      </c>
      <c r="D3">
        <v>0.06</v>
      </c>
      <c r="E3">
        <v>0</v>
      </c>
      <c r="F3">
        <v>0.02</v>
      </c>
      <c r="G3" s="1">
        <f>+D3/$C3</f>
        <v>6.5217391304347824E-2</v>
      </c>
      <c r="H3" s="1">
        <f t="shared" ref="H3:I12" si="0">+E3/$C3</f>
        <v>0</v>
      </c>
      <c r="I3" s="1">
        <f t="shared" si="0"/>
        <v>2.1739130434782608E-2</v>
      </c>
    </row>
    <row r="4" spans="1:9" x14ac:dyDescent="0.25">
      <c r="A4">
        <v>2</v>
      </c>
      <c r="B4">
        <v>4.7</v>
      </c>
      <c r="C4">
        <v>21.55</v>
      </c>
      <c r="D4">
        <v>1.72</v>
      </c>
      <c r="E4">
        <v>0.39</v>
      </c>
      <c r="F4">
        <v>0.49</v>
      </c>
      <c r="G4" s="1">
        <f t="shared" ref="G4:G12" si="1">+D4/$C4</f>
        <v>7.9814385150812059E-2</v>
      </c>
      <c r="H4" s="1">
        <f t="shared" si="0"/>
        <v>1.8097447795823667E-2</v>
      </c>
      <c r="I4" s="1">
        <f t="shared" si="0"/>
        <v>2.2737819025522042E-2</v>
      </c>
    </row>
    <row r="5" spans="1:9" x14ac:dyDescent="0.25">
      <c r="A5">
        <v>3</v>
      </c>
      <c r="B5">
        <v>9.3000000000000007</v>
      </c>
      <c r="C5">
        <v>18.45</v>
      </c>
      <c r="D5">
        <v>1.75</v>
      </c>
      <c r="E5">
        <v>0.44</v>
      </c>
      <c r="F5">
        <v>0.38</v>
      </c>
      <c r="G5" s="1">
        <f t="shared" si="1"/>
        <v>9.4850948509485097E-2</v>
      </c>
      <c r="H5" s="1">
        <f t="shared" si="0"/>
        <v>2.3848238482384824E-2</v>
      </c>
      <c r="I5" s="1">
        <f t="shared" si="0"/>
        <v>2.0596205962059622E-2</v>
      </c>
    </row>
    <row r="6" spans="1:9" x14ac:dyDescent="0.25">
      <c r="A6">
        <v>4</v>
      </c>
      <c r="B6">
        <v>14</v>
      </c>
      <c r="C6">
        <v>21.72</v>
      </c>
      <c r="D6">
        <v>1.8</v>
      </c>
      <c r="E6">
        <v>0.4</v>
      </c>
      <c r="F6">
        <v>0.34</v>
      </c>
      <c r="G6" s="1">
        <f t="shared" si="1"/>
        <v>8.2872928176795591E-2</v>
      </c>
      <c r="H6" s="1">
        <f t="shared" si="0"/>
        <v>1.841620626151013E-2</v>
      </c>
      <c r="I6" s="1">
        <f t="shared" si="0"/>
        <v>1.5653775322283611E-2</v>
      </c>
    </row>
    <row r="7" spans="1:9" x14ac:dyDescent="0.25">
      <c r="A7">
        <v>5</v>
      </c>
      <c r="B7">
        <v>18.7</v>
      </c>
      <c r="C7">
        <v>24</v>
      </c>
      <c r="D7">
        <v>1.68</v>
      </c>
      <c r="E7">
        <v>1.0900000000000001</v>
      </c>
      <c r="F7">
        <v>0.34</v>
      </c>
      <c r="G7" s="1">
        <f t="shared" si="1"/>
        <v>6.9999999999999993E-2</v>
      </c>
      <c r="H7" s="1">
        <f t="shared" si="0"/>
        <v>4.5416666666666668E-2</v>
      </c>
      <c r="I7" s="1">
        <f t="shared" si="0"/>
        <v>1.4166666666666668E-2</v>
      </c>
    </row>
    <row r="8" spans="1:9" x14ac:dyDescent="0.25">
      <c r="A8">
        <v>6</v>
      </c>
      <c r="B8">
        <v>23.4</v>
      </c>
      <c r="C8">
        <v>22.36</v>
      </c>
      <c r="D8">
        <v>1.61</v>
      </c>
      <c r="E8">
        <v>0.68</v>
      </c>
      <c r="F8">
        <v>0.3</v>
      </c>
      <c r="G8" s="1">
        <f t="shared" si="1"/>
        <v>7.2003577817531306E-2</v>
      </c>
      <c r="H8" s="1">
        <f t="shared" si="0"/>
        <v>3.041144901610018E-2</v>
      </c>
      <c r="I8" s="1">
        <f t="shared" si="0"/>
        <v>1.3416815742397137E-2</v>
      </c>
    </row>
    <row r="9" spans="1:9" x14ac:dyDescent="0.25">
      <c r="A9">
        <v>7</v>
      </c>
      <c r="B9">
        <v>28</v>
      </c>
      <c r="C9">
        <v>23.85</v>
      </c>
      <c r="D9">
        <v>1.84</v>
      </c>
      <c r="E9">
        <v>0.52</v>
      </c>
      <c r="F9">
        <v>0.28000000000000003</v>
      </c>
      <c r="G9" s="1">
        <f t="shared" si="1"/>
        <v>7.7148846960167716E-2</v>
      </c>
      <c r="H9" s="1">
        <f t="shared" si="0"/>
        <v>2.180293501048218E-2</v>
      </c>
      <c r="I9" s="1">
        <f t="shared" si="0"/>
        <v>1.1740041928721174E-2</v>
      </c>
    </row>
    <row r="10" spans="1:9" x14ac:dyDescent="0.25">
      <c r="A10">
        <v>8</v>
      </c>
      <c r="B10">
        <v>32.700000000000003</v>
      </c>
      <c r="C10">
        <v>23.23</v>
      </c>
      <c r="D10">
        <v>1.66</v>
      </c>
      <c r="E10">
        <v>0.67</v>
      </c>
      <c r="F10">
        <v>0.41</v>
      </c>
      <c r="G10" s="1">
        <f t="shared" si="1"/>
        <v>7.1459319845027972E-2</v>
      </c>
      <c r="H10" s="1">
        <f t="shared" si="0"/>
        <v>2.8842014636246235E-2</v>
      </c>
      <c r="I10" s="1">
        <f t="shared" si="0"/>
        <v>1.7649591046061126E-2</v>
      </c>
    </row>
    <row r="11" spans="1:9" x14ac:dyDescent="0.25">
      <c r="A11">
        <v>9</v>
      </c>
      <c r="B11">
        <v>37.4</v>
      </c>
      <c r="C11">
        <v>12</v>
      </c>
      <c r="D11">
        <v>0.93</v>
      </c>
      <c r="E11">
        <v>0.33</v>
      </c>
      <c r="F11">
        <v>0.64</v>
      </c>
      <c r="G11" s="1">
        <f t="shared" si="1"/>
        <v>7.7499999999999999E-2</v>
      </c>
      <c r="H11" s="1">
        <f t="shared" si="0"/>
        <v>2.75E-2</v>
      </c>
      <c r="I11" s="1">
        <f t="shared" si="0"/>
        <v>5.3333333333333337E-2</v>
      </c>
    </row>
    <row r="12" spans="1:9" x14ac:dyDescent="0.25">
      <c r="A12">
        <v>10</v>
      </c>
      <c r="B12">
        <v>42</v>
      </c>
      <c r="C12">
        <v>28.18</v>
      </c>
      <c r="D12">
        <v>1.46</v>
      </c>
      <c r="E12">
        <v>0.62</v>
      </c>
      <c r="F12">
        <v>0.24</v>
      </c>
      <c r="G12" s="1">
        <f t="shared" si="1"/>
        <v>5.1809794180269694E-2</v>
      </c>
      <c r="H12" s="1">
        <f t="shared" si="0"/>
        <v>2.2001419446415899E-2</v>
      </c>
      <c r="I12" s="1">
        <f t="shared" si="0"/>
        <v>8.516678495386799E-3</v>
      </c>
    </row>
    <row r="13" spans="1:9" x14ac:dyDescent="0.25">
      <c r="G13" s="1"/>
      <c r="H13" s="1"/>
      <c r="I13" s="1"/>
    </row>
    <row r="14" spans="1:9" x14ac:dyDescent="0.25">
      <c r="C14" s="1">
        <f>AVERAGE(C4:C12)</f>
        <v>21.704444444444444</v>
      </c>
      <c r="D14" s="1">
        <f t="shared" ref="D14:I14" si="2">AVERAGE(D4:D12)</f>
        <v>1.6055555555555554</v>
      </c>
      <c r="E14" s="1">
        <f>AVERAGE(E4:E12)</f>
        <v>0.57111111111111112</v>
      </c>
      <c r="F14" s="1">
        <f t="shared" si="2"/>
        <v>0.38</v>
      </c>
      <c r="G14" s="1">
        <f t="shared" si="2"/>
        <v>7.5273311182232155E-2</v>
      </c>
      <c r="H14" s="1">
        <f t="shared" si="2"/>
        <v>2.625959747951442E-2</v>
      </c>
      <c r="I14" s="1">
        <f t="shared" si="2"/>
        <v>1.9756769724714615E-2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2221</vt:lpstr>
      <vt:lpstr>2211</vt:lpstr>
      <vt:lpstr>2111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Conley, Erin</dc:creator>
  <cp:lastModifiedBy>Roy Plotnick</cp:lastModifiedBy>
  <dcterms:created xsi:type="dcterms:W3CDTF">2017-12-06T16:22:51Z</dcterms:created>
  <dcterms:modified xsi:type="dcterms:W3CDTF">2023-06-28T23:38:42Z</dcterms:modified>
</cp:coreProperties>
</file>